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0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unty" sheetId="6" r:id="rId6"/>
    <sheet name="County (2) &amp; Dist Jdg" sheetId="7" r:id="rId7"/>
    <sheet name="Precinct" sheetId="8" r:id="rId8"/>
    <sheet name="Special Questions" sheetId="9" r:id="rId9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County'!$1:$6</definedName>
    <definedName name="_xlnm.Print_Titles" localSheetId="2">'Sec St - St Treas'!$A:$A</definedName>
    <definedName name="_xlnm.Print_Titles" localSheetId="8">'Special Questions'!$A:$A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<sst xmlns="http://schemas.openxmlformats.org/spreadsheetml/2006/main" count="299" uniqueCount="143">
  <si>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</si>
  <si>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</si>
  <si>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</si>
  <si>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</si>
  <si>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</si>
  <si>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</si>
  <si>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</si>
  <si>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</si>
  <si>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</si>
  <si>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</si>
  <si>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</si>
  <si>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</si>
  <si>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</si>
  <si>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</si>
  <si>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</si>
  <si>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</si>
  <si>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</si>
  <si>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</si>
  <si>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</si>
  <si>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</si>
  <si>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</si>
  <si>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</si>
  <si>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</si>
  <si>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</si>
  <si>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</si>
  <si>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</si>
  <si>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</si>
  <si>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</si>
  <si>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</si>
  <si>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</si>
  <si>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</si>
  <si>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</si>
  <si>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</si>
  <si>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</si>
  <si>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</si>
  <si>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</si>
  <si>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</si>
  <si>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</si>
  <si>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</si>
  <si>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</si>
  <si>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</si>
  <si>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</si>
  <si>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</si>
  <si>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</si>
  <si>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</si>
  <si>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</si>
  <si>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</si>
  <si>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</si>
  <si>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</si>
  <si>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</si>
  <si>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</si>
  <si>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DISTRICT 1</t>
  </si>
  <si>
    <t>Harley D. Brown</t>
  </si>
  <si>
    <t>Raul R. Labrador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</si>
  <si>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</si>
  <si>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</si>
  <si>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</si>
  <si>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</si>
  <si>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</si>
  <si>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</si>
  <si>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</si>
  <si>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</si>
  <si>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</si>
  <si>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</si>
  <si>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</si>
  <si>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</si>
  <si>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</si>
  <si>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</si>
  <si>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</si>
  <si>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</si>
  <si>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</si>
  <si>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</si>
  <si>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</si>
  <si>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</si>
  <si>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</si>
  <si>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</si>
  <si>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</si>
  <si>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</si>
  <si>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</si>
  <si>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</si>
  <si>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</si>
  <si>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</si>
  <si>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</si>
  <si>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</si>
  <si>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</si>
  <si>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</si>
  <si>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</si>
  <si>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</si>
  <si>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</si>
  <si>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</si>
  <si>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</si>
  <si>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</si>
  <si>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Levy Election</t>
  </si>
  <si>
    <t>In Favor Of</t>
  </si>
  <si>
    <t>Against</t>
  </si>
  <si>
    <t>Holli Woodings</t>
  </si>
  <si>
    <t>Judge Brudie</t>
  </si>
  <si>
    <t>John Bradbury</t>
  </si>
  <si>
    <t>Jeff M. Brudie</t>
  </si>
  <si>
    <t>JudgeGriffin</t>
  </si>
  <si>
    <t>Judge Stegner</t>
  </si>
  <si>
    <t>John R. Stegner</t>
  </si>
  <si>
    <t>School Dist #302</t>
  </si>
  <si>
    <t>Nezperce Joint</t>
  </si>
  <si>
    <t>Nezperce 001</t>
  </si>
  <si>
    <t>West Kamiah 002</t>
  </si>
  <si>
    <t>East Kamiah 003</t>
  </si>
  <si>
    <t>Craigmont 004</t>
  </si>
  <si>
    <t>Winchester 005</t>
  </si>
  <si>
    <t>Mohler 007</t>
  </si>
  <si>
    <t>Slickpoo 008</t>
  </si>
  <si>
    <t>LEGISLATIVE DIST 6</t>
  </si>
  <si>
    <t>Pete Gertonson</t>
  </si>
  <si>
    <t>Dan Johnson</t>
  </si>
  <si>
    <t>Dan Rudolph</t>
  </si>
  <si>
    <t>Thyra K. Stevenson</t>
  </si>
  <si>
    <t>John Rusche</t>
  </si>
  <si>
    <t>Pauline K. Malone</t>
  </si>
  <si>
    <t>Greg Johnson</t>
  </si>
  <si>
    <t>Vergial Leroy Grant Jr.</t>
  </si>
  <si>
    <t>Carroll A. Keith</t>
  </si>
  <si>
    <t>Shelley R. Ponozzo</t>
  </si>
  <si>
    <t>Michelle A. Lyons</t>
  </si>
  <si>
    <t>Lisa Winner</t>
  </si>
  <si>
    <t>Shelley Brian</t>
  </si>
  <si>
    <t>Perry Larson</t>
  </si>
  <si>
    <t>C. Robert Pratt</t>
  </si>
  <si>
    <t>DISTRICT #2</t>
  </si>
  <si>
    <t>Joe A. Leitch</t>
  </si>
  <si>
    <t>Herman Yates</t>
  </si>
  <si>
    <t>Don Davis</t>
  </si>
  <si>
    <t>Joint School Dist #242</t>
  </si>
  <si>
    <t>Lewis &amp; Idaho Counties</t>
  </si>
  <si>
    <t>004 Craigmont</t>
  </si>
  <si>
    <t>DEM-W/I</t>
  </si>
  <si>
    <t>Reubens 006</t>
  </si>
  <si>
    <t>Michael J. Griffin</t>
  </si>
  <si>
    <t>Democratic</t>
  </si>
  <si>
    <t>Republican-W/I</t>
  </si>
  <si>
    <t>REP-W/I</t>
  </si>
  <si>
    <t>Mike Kingsley</t>
  </si>
  <si>
    <t>IDAHO COUNTY</t>
  </si>
  <si>
    <t>CLEARWATER CO.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</si>
</sst>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9" fillId="33" borderId="33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5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8" fillId="0" borderId="45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 quotePrefix="1">
      <alignment horizontal="left"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left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/>
    </xf>
    <xf numFmtId="164" fontId="6" fillId="0" borderId="51" xfId="0" applyNumberFormat="1" applyFont="1" applyFill="1" applyBorder="1" applyAlignment="1" applyProtection="1">
      <alignment horizontal="center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/>
    </xf>
    <xf numFmtId="164" fontId="6" fillId="0" borderId="52" xfId="0" applyNumberFormat="1" applyFont="1" applyFill="1" applyBorder="1" applyAlignment="1" applyProtection="1">
      <alignment horizontal="center"/>
      <protection/>
    </xf>
    <xf numFmtId="3" fontId="6" fillId="0" borderId="41" xfId="0" applyNumberFormat="1" applyFont="1" applyFill="1" applyBorder="1" applyAlignment="1" applyProtection="1">
      <alignment horizontal="left"/>
      <protection/>
    </xf>
    <xf numFmtId="3" fontId="6" fillId="0" borderId="22" xfId="0" applyNumberFormat="1" applyFont="1" applyFill="1" applyBorder="1" applyAlignment="1" applyProtection="1">
      <alignment horizontal="left"/>
      <protection/>
    </xf>
    <xf numFmtId="3" fontId="6" fillId="0" borderId="25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164" fontId="6" fillId="0" borderId="53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7" fillId="0" borderId="26" xfId="0" applyNumberFormat="1" applyFont="1" applyFill="1" applyBorder="1" applyAlignment="1" applyProtection="1">
      <alignment horizontal="left"/>
      <protection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6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45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zoomScalePageLayoutView="0" workbookViewId="0" topLeftCell="A1">
      <selection activeCell="B5" sqref="B5:L5"/>
    </sheetView>
  </sheetViews>
  <sheetFormatPr defaultColWidth="9.140625" defaultRowHeight="12.75"/>
  <cols>
    <col min="1" max="1" width="13.28125" style="18" bestFit="1" customWidth="1"/>
    <col min="2" max="5" width="8.7109375" style="18" customWidth="1"/>
    <col min="6" max="11" width="8.7109375" style="38" customWidth="1"/>
    <col min="12" max="12" width="10.00390625" style="38" customWidth="1"/>
    <col min="13" max="16384" width="9.140625" style="12" customWidth="1"/>
  </cols>
  <sheetData>
    <row r="1" spans="1:12" ht="13.5">
      <c r="A1" s="27"/>
      <c r="B1" s="50"/>
      <c r="C1" s="51"/>
      <c r="D1" s="51"/>
      <c r="E1" s="52"/>
      <c r="F1" s="121" t="s">
        <v>57</v>
      </c>
      <c r="G1" s="121"/>
      <c r="H1" s="121"/>
      <c r="I1" s="121"/>
      <c r="J1" s="121"/>
      <c r="K1" s="121"/>
      <c r="L1" s="121"/>
    </row>
    <row r="2" spans="1:12" s="29" customFormat="1" ht="13.5">
      <c r="A2" s="28"/>
      <c r="B2" s="118" t="s">
        <v>57</v>
      </c>
      <c r="C2" s="119"/>
      <c r="D2" s="119"/>
      <c r="E2" s="120"/>
      <c r="F2" s="118" t="s">
        <v>59</v>
      </c>
      <c r="G2" s="119"/>
      <c r="H2" s="119"/>
      <c r="I2" s="119"/>
      <c r="J2" s="119"/>
      <c r="K2" s="119"/>
      <c r="L2" s="120"/>
    </row>
    <row r="3" spans="1:12" s="29" customFormat="1" ht="13.5">
      <c r="A3" s="30"/>
      <c r="B3" s="115" t="s">
        <v>58</v>
      </c>
      <c r="C3" s="116"/>
      <c r="D3" s="116"/>
      <c r="E3" s="117"/>
      <c r="F3" s="115" t="s">
        <v>51</v>
      </c>
      <c r="G3" s="116"/>
      <c r="H3" s="116"/>
      <c r="I3" s="116"/>
      <c r="J3" s="116"/>
      <c r="K3" s="116"/>
      <c r="L3" s="117"/>
    </row>
    <row r="4" spans="1:12" ht="13.5" customHeight="1">
      <c r="A4" s="31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3" customFormat="1" ht="87.75" customHeight="1" thickBot="1">
      <c r="A5" s="32" t="s">
        <v>16</v>
      </c>
      <c r="B5" s="150" t="s">
        <v>43</v>
      </c>
      <c r="C5" s="150" t="s">
        <v>60</v>
      </c>
      <c r="D5" s="150" t="s">
        <v>61</v>
      </c>
      <c r="E5" s="150" t="s">
        <v>62</v>
      </c>
      <c r="F5" s="150" t="s">
        <v>63</v>
      </c>
      <c r="G5" s="150" t="s">
        <v>64</v>
      </c>
      <c r="H5" s="150" t="s">
        <v>65</v>
      </c>
      <c r="I5" s="150" t="s">
        <v>66</v>
      </c>
      <c r="J5" s="150" t="s">
        <v>53</v>
      </c>
      <c r="K5" s="150" t="s">
        <v>67</v>
      </c>
      <c r="L5" s="150" t="s">
        <v>68</v>
      </c>
    </row>
    <row r="6" spans="1:12" s="17" customFormat="1" ht="14.25" thickBot="1">
      <c r="A6" s="14"/>
      <c r="B6" s="49"/>
      <c r="C6" s="49"/>
      <c r="D6" s="49"/>
      <c r="E6" s="49"/>
      <c r="F6" s="15"/>
      <c r="G6" s="15"/>
      <c r="H6" s="15"/>
      <c r="I6" s="15"/>
      <c r="J6" s="15"/>
      <c r="K6" s="15"/>
      <c r="L6" s="16"/>
    </row>
    <row r="7" spans="1:12" s="17" customFormat="1" ht="13.5">
      <c r="A7" s="1" t="s">
        <v>104</v>
      </c>
      <c r="B7" s="104">
        <v>12</v>
      </c>
      <c r="C7" s="109">
        <v>28</v>
      </c>
      <c r="D7" s="104">
        <v>21</v>
      </c>
      <c r="E7" s="109">
        <v>101</v>
      </c>
      <c r="F7" s="33">
        <v>13</v>
      </c>
      <c r="G7" s="21">
        <v>33</v>
      </c>
      <c r="H7" s="53">
        <v>6</v>
      </c>
      <c r="I7" s="53">
        <v>7</v>
      </c>
      <c r="J7" s="53">
        <v>82</v>
      </c>
      <c r="K7" s="53">
        <v>13</v>
      </c>
      <c r="L7" s="21">
        <v>9</v>
      </c>
    </row>
    <row r="8" spans="1:12" s="17" customFormat="1" ht="13.5">
      <c r="A8" s="1" t="s">
        <v>105</v>
      </c>
      <c r="B8" s="107">
        <v>4</v>
      </c>
      <c r="C8" s="110">
        <v>4</v>
      </c>
      <c r="D8" s="107">
        <v>29</v>
      </c>
      <c r="E8" s="110">
        <v>100</v>
      </c>
      <c r="F8" s="35">
        <v>0</v>
      </c>
      <c r="G8" s="25">
        <v>8</v>
      </c>
      <c r="H8" s="54">
        <v>9</v>
      </c>
      <c r="I8" s="54">
        <v>4</v>
      </c>
      <c r="J8" s="54">
        <v>91</v>
      </c>
      <c r="K8" s="54">
        <v>9</v>
      </c>
      <c r="L8" s="25">
        <v>10</v>
      </c>
    </row>
    <row r="9" spans="1:12" s="17" customFormat="1" ht="13.5">
      <c r="A9" s="1" t="s">
        <v>106</v>
      </c>
      <c r="B9" s="107">
        <v>1</v>
      </c>
      <c r="C9" s="110">
        <v>4</v>
      </c>
      <c r="D9" s="107">
        <v>6</v>
      </c>
      <c r="E9" s="110">
        <v>34</v>
      </c>
      <c r="F9" s="35">
        <v>1</v>
      </c>
      <c r="G9" s="25">
        <v>5</v>
      </c>
      <c r="H9" s="54">
        <v>1</v>
      </c>
      <c r="I9" s="54">
        <v>1</v>
      </c>
      <c r="J9" s="54">
        <v>37</v>
      </c>
      <c r="K9" s="54">
        <v>1</v>
      </c>
      <c r="L9" s="25">
        <v>2</v>
      </c>
    </row>
    <row r="10" spans="1:12" s="17" customFormat="1" ht="13.5">
      <c r="A10" s="1" t="s">
        <v>107</v>
      </c>
      <c r="B10" s="107">
        <v>6</v>
      </c>
      <c r="C10" s="110">
        <v>15</v>
      </c>
      <c r="D10" s="107">
        <v>24</v>
      </c>
      <c r="E10" s="110">
        <v>61</v>
      </c>
      <c r="F10" s="35">
        <v>4</v>
      </c>
      <c r="G10" s="25">
        <v>18</v>
      </c>
      <c r="H10" s="54">
        <v>7</v>
      </c>
      <c r="I10" s="54">
        <v>3</v>
      </c>
      <c r="J10" s="54">
        <v>59</v>
      </c>
      <c r="K10" s="54">
        <v>5</v>
      </c>
      <c r="L10" s="25">
        <v>8</v>
      </c>
    </row>
    <row r="11" spans="1:12" s="17" customFormat="1" ht="13.5">
      <c r="A11" s="1" t="s">
        <v>108</v>
      </c>
      <c r="B11" s="107">
        <v>4</v>
      </c>
      <c r="C11" s="110">
        <v>8</v>
      </c>
      <c r="D11" s="107">
        <v>15</v>
      </c>
      <c r="E11" s="110">
        <v>71</v>
      </c>
      <c r="F11" s="35">
        <v>2</v>
      </c>
      <c r="G11" s="25">
        <v>10</v>
      </c>
      <c r="H11" s="54">
        <v>8</v>
      </c>
      <c r="I11" s="54">
        <v>5</v>
      </c>
      <c r="J11" s="54">
        <v>55</v>
      </c>
      <c r="K11" s="54">
        <v>14</v>
      </c>
      <c r="L11" s="25">
        <v>4</v>
      </c>
    </row>
    <row r="12" spans="1:12" s="17" customFormat="1" ht="13.5">
      <c r="A12" s="1" t="s">
        <v>135</v>
      </c>
      <c r="B12" s="107">
        <v>1</v>
      </c>
      <c r="C12" s="110">
        <v>2</v>
      </c>
      <c r="D12" s="107">
        <v>4</v>
      </c>
      <c r="E12" s="110">
        <v>10</v>
      </c>
      <c r="F12" s="35">
        <v>1</v>
      </c>
      <c r="G12" s="25">
        <v>2</v>
      </c>
      <c r="H12" s="54">
        <v>1</v>
      </c>
      <c r="I12" s="54">
        <v>0</v>
      </c>
      <c r="J12" s="54">
        <v>8</v>
      </c>
      <c r="K12" s="54">
        <v>1</v>
      </c>
      <c r="L12" s="25">
        <v>2</v>
      </c>
    </row>
    <row r="13" spans="1:12" s="17" customFormat="1" ht="13.5">
      <c r="A13" s="1" t="s">
        <v>109</v>
      </c>
      <c r="B13" s="107">
        <v>1</v>
      </c>
      <c r="C13" s="110">
        <v>2</v>
      </c>
      <c r="D13" s="107">
        <v>2</v>
      </c>
      <c r="E13" s="110">
        <v>11</v>
      </c>
      <c r="F13" s="35">
        <v>1</v>
      </c>
      <c r="G13" s="25">
        <v>2</v>
      </c>
      <c r="H13" s="54">
        <v>0</v>
      </c>
      <c r="I13" s="54">
        <v>1</v>
      </c>
      <c r="J13" s="54">
        <v>10</v>
      </c>
      <c r="K13" s="54">
        <v>2</v>
      </c>
      <c r="L13" s="25">
        <v>0</v>
      </c>
    </row>
    <row r="14" spans="1:12" s="17" customFormat="1" ht="13.5">
      <c r="A14" s="1" t="s">
        <v>110</v>
      </c>
      <c r="B14" s="107">
        <v>0</v>
      </c>
      <c r="C14" s="110">
        <v>1</v>
      </c>
      <c r="D14" s="107">
        <v>1</v>
      </c>
      <c r="E14" s="110">
        <v>1</v>
      </c>
      <c r="F14" s="35">
        <v>0</v>
      </c>
      <c r="G14" s="25">
        <v>1</v>
      </c>
      <c r="H14" s="54">
        <v>0</v>
      </c>
      <c r="I14" s="54">
        <v>0</v>
      </c>
      <c r="J14" s="54">
        <v>2</v>
      </c>
      <c r="K14" s="54">
        <v>0</v>
      </c>
      <c r="L14" s="25">
        <v>0</v>
      </c>
    </row>
    <row r="15" spans="1:12" ht="13.5">
      <c r="A15" s="5" t="s">
        <v>0</v>
      </c>
      <c r="B15" s="19">
        <f aca="true" t="shared" si="0" ref="B15:L15">SUM(B7:B14)</f>
        <v>29</v>
      </c>
      <c r="C15" s="19">
        <f t="shared" si="0"/>
        <v>64</v>
      </c>
      <c r="D15" s="19">
        <f t="shared" si="0"/>
        <v>102</v>
      </c>
      <c r="E15" s="19">
        <f t="shared" si="0"/>
        <v>389</v>
      </c>
      <c r="F15" s="19">
        <f t="shared" si="0"/>
        <v>22</v>
      </c>
      <c r="G15" s="63">
        <f t="shared" si="0"/>
        <v>79</v>
      </c>
      <c r="H15" s="63">
        <f t="shared" si="0"/>
        <v>32</v>
      </c>
      <c r="I15" s="19">
        <f t="shared" si="0"/>
        <v>21</v>
      </c>
      <c r="J15" s="19">
        <f t="shared" si="0"/>
        <v>344</v>
      </c>
      <c r="K15" s="19">
        <f t="shared" si="0"/>
        <v>45</v>
      </c>
      <c r="L15" s="19">
        <f t="shared" si="0"/>
        <v>35</v>
      </c>
    </row>
    <row r="16" spans="1:12" ht="13.5">
      <c r="A16" s="37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</sheetData>
  <sheetProtection selectLockedCells="1"/>
  <mergeCells count="5">
    <mergeCell ref="B3:E3"/>
    <mergeCell ref="B2:E2"/>
    <mergeCell ref="F1:L1"/>
    <mergeCell ref="F2:L2"/>
    <mergeCell ref="F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B4" sqref="B4:J4"/>
    </sheetView>
  </sheetViews>
  <sheetFormatPr defaultColWidth="9.140625" defaultRowHeight="12.75"/>
  <cols>
    <col min="1" max="1" width="13.28125" style="18" bestFit="1" customWidth="1"/>
    <col min="2" max="5" width="8.7109375" style="18" customWidth="1"/>
    <col min="6" max="12" width="8.7109375" style="38" customWidth="1"/>
    <col min="13" max="16384" width="9.140625" style="12" customWidth="1"/>
  </cols>
  <sheetData>
    <row r="1" spans="1:11" ht="13.5">
      <c r="A1" s="27"/>
      <c r="B1" s="122"/>
      <c r="C1" s="123"/>
      <c r="D1" s="123"/>
      <c r="E1" s="123"/>
      <c r="F1" s="123"/>
      <c r="G1" s="124"/>
      <c r="H1" s="125" t="s">
        <v>1</v>
      </c>
      <c r="I1" s="126"/>
      <c r="J1" s="127"/>
      <c r="K1" s="72"/>
    </row>
    <row r="2" spans="1:11" ht="13.5">
      <c r="A2" s="30"/>
      <c r="B2" s="115" t="s">
        <v>2</v>
      </c>
      <c r="C2" s="116"/>
      <c r="D2" s="116"/>
      <c r="E2" s="116"/>
      <c r="F2" s="116"/>
      <c r="G2" s="116"/>
      <c r="H2" s="115" t="s">
        <v>2</v>
      </c>
      <c r="I2" s="116"/>
      <c r="J2" s="117"/>
      <c r="K2" s="66"/>
    </row>
    <row r="3" spans="1:12" ht="13.5">
      <c r="A3" s="31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2"/>
      <c r="L3" s="12"/>
    </row>
    <row r="4" spans="1:12" ht="87.75" customHeight="1" thickBot="1">
      <c r="A4" s="32" t="s">
        <v>16</v>
      </c>
      <c r="B4" s="150" t="s">
        <v>69</v>
      </c>
      <c r="C4" s="150" t="s">
        <v>70</v>
      </c>
      <c r="D4" s="150" t="s">
        <v>19</v>
      </c>
      <c r="E4" s="150" t="s">
        <v>52</v>
      </c>
      <c r="F4" s="150" t="s">
        <v>71</v>
      </c>
      <c r="G4" s="150" t="s">
        <v>44</v>
      </c>
      <c r="H4" s="150" t="s">
        <v>72</v>
      </c>
      <c r="I4" s="150" t="s">
        <v>73</v>
      </c>
      <c r="J4" s="150" t="s">
        <v>45</v>
      </c>
      <c r="K4" s="12"/>
      <c r="L4" s="12"/>
    </row>
    <row r="5" spans="1:12" ht="14.25" thickBot="1">
      <c r="A5" s="14"/>
      <c r="B5" s="15"/>
      <c r="C5" s="15"/>
      <c r="D5" s="15"/>
      <c r="E5" s="15"/>
      <c r="F5" s="15"/>
      <c r="G5" s="15"/>
      <c r="H5" s="15"/>
      <c r="I5" s="15"/>
      <c r="J5" s="16"/>
      <c r="K5" s="12"/>
      <c r="L5" s="12"/>
    </row>
    <row r="6" spans="1:12" ht="13.5">
      <c r="A6" s="1" t="s">
        <v>104</v>
      </c>
      <c r="B6" s="33">
        <v>17</v>
      </c>
      <c r="C6" s="21">
        <v>24</v>
      </c>
      <c r="D6" s="33">
        <v>4</v>
      </c>
      <c r="E6" s="53">
        <v>3</v>
      </c>
      <c r="F6" s="34">
        <v>40</v>
      </c>
      <c r="G6" s="21">
        <v>80</v>
      </c>
      <c r="H6" s="20">
        <v>36</v>
      </c>
      <c r="I6" s="33">
        <v>60</v>
      </c>
      <c r="J6" s="21">
        <v>61</v>
      </c>
      <c r="K6" s="12"/>
      <c r="L6" s="12"/>
    </row>
    <row r="7" spans="1:12" ht="13.5">
      <c r="A7" s="1" t="s">
        <v>105</v>
      </c>
      <c r="B7" s="35">
        <v>4</v>
      </c>
      <c r="C7" s="25">
        <v>3</v>
      </c>
      <c r="D7" s="35">
        <v>0</v>
      </c>
      <c r="E7" s="54">
        <v>3</v>
      </c>
      <c r="F7" s="36">
        <v>92</v>
      </c>
      <c r="G7" s="25">
        <v>41</v>
      </c>
      <c r="H7" s="24">
        <v>7</v>
      </c>
      <c r="I7" s="35">
        <v>91</v>
      </c>
      <c r="J7" s="25">
        <v>38</v>
      </c>
      <c r="K7" s="12"/>
      <c r="L7" s="12"/>
    </row>
    <row r="8" spans="1:12" ht="13.5">
      <c r="A8" s="1" t="s">
        <v>106</v>
      </c>
      <c r="B8" s="35">
        <v>3</v>
      </c>
      <c r="C8" s="25">
        <v>2</v>
      </c>
      <c r="D8" s="35">
        <v>1</v>
      </c>
      <c r="E8" s="54">
        <v>2</v>
      </c>
      <c r="F8" s="36">
        <v>35</v>
      </c>
      <c r="G8" s="25">
        <v>4</v>
      </c>
      <c r="H8" s="24">
        <v>5</v>
      </c>
      <c r="I8" s="35">
        <v>36</v>
      </c>
      <c r="J8" s="25">
        <v>6</v>
      </c>
      <c r="K8" s="12"/>
      <c r="L8" s="12"/>
    </row>
    <row r="9" spans="1:12" ht="13.5">
      <c r="A9" s="1" t="s">
        <v>107</v>
      </c>
      <c r="B9" s="35">
        <v>14</v>
      </c>
      <c r="C9" s="25">
        <v>6</v>
      </c>
      <c r="D9" s="35">
        <v>1</v>
      </c>
      <c r="E9" s="54">
        <v>4</v>
      </c>
      <c r="F9" s="36">
        <v>27</v>
      </c>
      <c r="G9" s="25">
        <v>57</v>
      </c>
      <c r="H9" s="24">
        <v>21</v>
      </c>
      <c r="I9" s="35">
        <v>39</v>
      </c>
      <c r="J9" s="25">
        <v>46</v>
      </c>
      <c r="K9" s="12"/>
      <c r="L9" s="12"/>
    </row>
    <row r="10" spans="1:12" ht="13.5">
      <c r="A10" s="1" t="s">
        <v>108</v>
      </c>
      <c r="B10" s="35">
        <v>4</v>
      </c>
      <c r="C10" s="25">
        <v>6</v>
      </c>
      <c r="D10" s="35">
        <v>5</v>
      </c>
      <c r="E10" s="54">
        <v>2</v>
      </c>
      <c r="F10" s="36">
        <v>21</v>
      </c>
      <c r="G10" s="25">
        <v>59</v>
      </c>
      <c r="H10" s="24">
        <v>9</v>
      </c>
      <c r="I10" s="35">
        <v>29</v>
      </c>
      <c r="J10" s="25">
        <v>59</v>
      </c>
      <c r="K10" s="12"/>
      <c r="L10" s="12"/>
    </row>
    <row r="11" spans="1:12" ht="13.5">
      <c r="A11" s="1" t="s">
        <v>135</v>
      </c>
      <c r="B11" s="35">
        <v>0</v>
      </c>
      <c r="C11" s="25">
        <v>2</v>
      </c>
      <c r="D11" s="35">
        <v>0</v>
      </c>
      <c r="E11" s="54">
        <v>0</v>
      </c>
      <c r="F11" s="36">
        <v>7</v>
      </c>
      <c r="G11" s="25">
        <v>7</v>
      </c>
      <c r="H11" s="24">
        <v>2</v>
      </c>
      <c r="I11" s="35">
        <v>5</v>
      </c>
      <c r="J11" s="25">
        <v>7</v>
      </c>
      <c r="K11" s="12"/>
      <c r="L11" s="12"/>
    </row>
    <row r="12" spans="1:12" ht="13.5">
      <c r="A12" s="1" t="s">
        <v>109</v>
      </c>
      <c r="B12" s="35">
        <v>3</v>
      </c>
      <c r="C12" s="25">
        <v>0</v>
      </c>
      <c r="D12" s="35">
        <v>0</v>
      </c>
      <c r="E12" s="54">
        <v>1</v>
      </c>
      <c r="F12" s="36">
        <v>3</v>
      </c>
      <c r="G12" s="25">
        <v>9</v>
      </c>
      <c r="H12" s="24">
        <v>3</v>
      </c>
      <c r="I12" s="35">
        <v>4</v>
      </c>
      <c r="J12" s="25">
        <v>9</v>
      </c>
      <c r="K12" s="12"/>
      <c r="L12" s="12"/>
    </row>
    <row r="13" spans="1:12" ht="13.5">
      <c r="A13" s="1" t="s">
        <v>110</v>
      </c>
      <c r="B13" s="35">
        <v>0</v>
      </c>
      <c r="C13" s="25">
        <v>1</v>
      </c>
      <c r="D13" s="35">
        <v>0</v>
      </c>
      <c r="E13" s="54">
        <v>0</v>
      </c>
      <c r="F13" s="36">
        <v>0</v>
      </c>
      <c r="G13" s="25">
        <v>2</v>
      </c>
      <c r="H13" s="24">
        <v>0</v>
      </c>
      <c r="I13" s="35">
        <v>1</v>
      </c>
      <c r="J13" s="25">
        <v>0</v>
      </c>
      <c r="K13" s="12"/>
      <c r="L13" s="12"/>
    </row>
    <row r="14" spans="1:12" ht="13.5">
      <c r="A14" s="5" t="s">
        <v>0</v>
      </c>
      <c r="B14" s="19">
        <f aca="true" t="shared" si="0" ref="B14:J14">SUM(B6:B13)</f>
        <v>45</v>
      </c>
      <c r="C14" s="19">
        <f t="shared" si="0"/>
        <v>44</v>
      </c>
      <c r="D14" s="19">
        <f t="shared" si="0"/>
        <v>11</v>
      </c>
      <c r="E14" s="19">
        <f t="shared" si="0"/>
        <v>15</v>
      </c>
      <c r="F14" s="19">
        <f t="shared" si="0"/>
        <v>225</v>
      </c>
      <c r="G14" s="19">
        <f t="shared" si="0"/>
        <v>259</v>
      </c>
      <c r="H14" s="19">
        <f t="shared" si="0"/>
        <v>83</v>
      </c>
      <c r="I14" s="19">
        <f t="shared" si="0"/>
        <v>265</v>
      </c>
      <c r="J14" s="19">
        <f t="shared" si="0"/>
        <v>226</v>
      </c>
      <c r="K14" s="12"/>
      <c r="L14" s="12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zoomScalePageLayoutView="0" workbookViewId="0" topLeftCell="A1">
      <selection activeCell="B4" sqref="B4:K4"/>
    </sheetView>
  </sheetViews>
  <sheetFormatPr defaultColWidth="9.140625" defaultRowHeight="12.75"/>
  <cols>
    <col min="1" max="1" width="13.28125" style="18" bestFit="1" customWidth="1"/>
    <col min="2" max="11" width="8.7109375" style="12" customWidth="1"/>
    <col min="12" max="12" width="9.7109375" style="12" customWidth="1"/>
    <col min="13" max="16384" width="9.140625" style="12" customWidth="1"/>
  </cols>
  <sheetData>
    <row r="1" spans="1:11" ht="13.5">
      <c r="A1" s="27"/>
      <c r="B1" s="125" t="s">
        <v>5</v>
      </c>
      <c r="C1" s="126"/>
      <c r="D1" s="126"/>
      <c r="E1" s="126"/>
      <c r="F1" s="127"/>
      <c r="G1" s="125" t="s">
        <v>6</v>
      </c>
      <c r="H1" s="127"/>
      <c r="I1" s="128" t="s">
        <v>6</v>
      </c>
      <c r="J1" s="129"/>
      <c r="K1" s="130"/>
    </row>
    <row r="2" spans="1:11" s="29" customFormat="1" ht="13.5">
      <c r="A2" s="30"/>
      <c r="B2" s="115" t="s">
        <v>9</v>
      </c>
      <c r="C2" s="116"/>
      <c r="D2" s="116"/>
      <c r="E2" s="116"/>
      <c r="F2" s="117"/>
      <c r="G2" s="115" t="s">
        <v>10</v>
      </c>
      <c r="H2" s="117"/>
      <c r="I2" s="115" t="s">
        <v>11</v>
      </c>
      <c r="J2" s="116"/>
      <c r="K2" s="117"/>
    </row>
    <row r="3" spans="1:11" ht="13.5" customHeight="1">
      <c r="A3" s="31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3" customFormat="1" ht="87.75" customHeight="1" thickBot="1">
      <c r="A4" s="32" t="s">
        <v>16</v>
      </c>
      <c r="B4" s="151" t="s">
        <v>95</v>
      </c>
      <c r="C4" s="151" t="s">
        <v>54</v>
      </c>
      <c r="D4" s="151" t="s">
        <v>74</v>
      </c>
      <c r="E4" s="151" t="s">
        <v>75</v>
      </c>
      <c r="F4" s="151" t="s">
        <v>76</v>
      </c>
      <c r="G4" s="151" t="s">
        <v>46</v>
      </c>
      <c r="H4" s="151" t="s">
        <v>77</v>
      </c>
      <c r="I4" s="151" t="s">
        <v>78</v>
      </c>
      <c r="J4" s="151" t="s">
        <v>79</v>
      </c>
      <c r="K4" s="151" t="s">
        <v>47</v>
      </c>
    </row>
    <row r="5" spans="1:11" s="17" customFormat="1" ht="14.25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s="17" customFormat="1" ht="13.5">
      <c r="A6" s="1" t="s">
        <v>104</v>
      </c>
      <c r="B6" s="20">
        <v>36</v>
      </c>
      <c r="C6" s="33">
        <v>45</v>
      </c>
      <c r="D6" s="34">
        <v>22</v>
      </c>
      <c r="E6" s="34">
        <v>30</v>
      </c>
      <c r="F6" s="21">
        <v>8</v>
      </c>
      <c r="G6" s="33">
        <v>41</v>
      </c>
      <c r="H6" s="21">
        <v>66</v>
      </c>
      <c r="I6" s="33">
        <v>31</v>
      </c>
      <c r="J6" s="21">
        <v>8</v>
      </c>
      <c r="K6" s="20">
        <v>96</v>
      </c>
    </row>
    <row r="7" spans="1:11" s="17" customFormat="1" ht="13.5">
      <c r="A7" s="1" t="s">
        <v>105</v>
      </c>
      <c r="B7" s="24">
        <v>7</v>
      </c>
      <c r="C7" s="35">
        <v>80</v>
      </c>
      <c r="D7" s="36">
        <v>15</v>
      </c>
      <c r="E7" s="36">
        <v>14</v>
      </c>
      <c r="F7" s="25">
        <v>5</v>
      </c>
      <c r="G7" s="35">
        <v>79</v>
      </c>
      <c r="H7" s="25">
        <v>41</v>
      </c>
      <c r="I7" s="35">
        <v>8</v>
      </c>
      <c r="J7" s="25">
        <v>0</v>
      </c>
      <c r="K7" s="24">
        <v>114</v>
      </c>
    </row>
    <row r="8" spans="1:11" s="17" customFormat="1" ht="13.5">
      <c r="A8" s="1" t="s">
        <v>106</v>
      </c>
      <c r="B8" s="24">
        <v>5</v>
      </c>
      <c r="C8" s="35">
        <v>26</v>
      </c>
      <c r="D8" s="36">
        <v>4</v>
      </c>
      <c r="E8" s="36">
        <v>4</v>
      </c>
      <c r="F8" s="25">
        <v>4</v>
      </c>
      <c r="G8" s="35">
        <v>18</v>
      </c>
      <c r="H8" s="25">
        <v>18</v>
      </c>
      <c r="I8" s="35">
        <v>3</v>
      </c>
      <c r="J8" s="25">
        <v>2</v>
      </c>
      <c r="K8" s="24">
        <v>31</v>
      </c>
    </row>
    <row r="9" spans="1:11" s="17" customFormat="1" ht="13.5">
      <c r="A9" s="1" t="s">
        <v>107</v>
      </c>
      <c r="B9" s="24">
        <v>21</v>
      </c>
      <c r="C9" s="35">
        <v>32</v>
      </c>
      <c r="D9" s="36">
        <v>11</v>
      </c>
      <c r="E9" s="36">
        <v>23</v>
      </c>
      <c r="F9" s="25">
        <v>6</v>
      </c>
      <c r="G9" s="35">
        <v>30</v>
      </c>
      <c r="H9" s="25">
        <v>39</v>
      </c>
      <c r="I9" s="35">
        <v>15</v>
      </c>
      <c r="J9" s="25">
        <v>7</v>
      </c>
      <c r="K9" s="24">
        <v>69</v>
      </c>
    </row>
    <row r="10" spans="1:11" s="17" customFormat="1" ht="13.5">
      <c r="A10" s="1" t="s">
        <v>108</v>
      </c>
      <c r="B10" s="24">
        <v>9</v>
      </c>
      <c r="C10" s="35">
        <v>32</v>
      </c>
      <c r="D10" s="36">
        <v>6</v>
      </c>
      <c r="E10" s="36">
        <v>32</v>
      </c>
      <c r="F10" s="25">
        <v>9</v>
      </c>
      <c r="G10" s="35">
        <v>28</v>
      </c>
      <c r="H10" s="25">
        <v>51</v>
      </c>
      <c r="I10" s="35">
        <v>7</v>
      </c>
      <c r="J10" s="25">
        <v>3</v>
      </c>
      <c r="K10" s="24">
        <v>76</v>
      </c>
    </row>
    <row r="11" spans="1:11" s="17" customFormat="1" ht="13.5">
      <c r="A11" s="1" t="s">
        <v>135</v>
      </c>
      <c r="B11" s="24">
        <v>2</v>
      </c>
      <c r="C11" s="35">
        <v>5</v>
      </c>
      <c r="D11" s="36">
        <v>0</v>
      </c>
      <c r="E11" s="36">
        <v>4</v>
      </c>
      <c r="F11" s="25">
        <v>2</v>
      </c>
      <c r="G11" s="35">
        <v>5</v>
      </c>
      <c r="H11" s="25">
        <v>5</v>
      </c>
      <c r="I11" s="35">
        <v>2</v>
      </c>
      <c r="J11" s="25">
        <v>1</v>
      </c>
      <c r="K11" s="24">
        <v>7</v>
      </c>
    </row>
    <row r="12" spans="1:11" s="17" customFormat="1" ht="13.5">
      <c r="A12" s="1" t="s">
        <v>109</v>
      </c>
      <c r="B12" s="24">
        <v>3</v>
      </c>
      <c r="C12" s="35">
        <v>3</v>
      </c>
      <c r="D12" s="36">
        <v>2</v>
      </c>
      <c r="E12" s="36">
        <v>4</v>
      </c>
      <c r="F12" s="25">
        <v>2</v>
      </c>
      <c r="G12" s="35">
        <v>1</v>
      </c>
      <c r="H12" s="25">
        <v>10</v>
      </c>
      <c r="I12" s="35">
        <v>2</v>
      </c>
      <c r="J12" s="25">
        <v>1</v>
      </c>
      <c r="K12" s="24">
        <v>11</v>
      </c>
    </row>
    <row r="13" spans="1:11" s="17" customFormat="1" ht="13.5">
      <c r="A13" s="1" t="s">
        <v>110</v>
      </c>
      <c r="B13" s="24">
        <v>0</v>
      </c>
      <c r="C13" s="35">
        <v>1</v>
      </c>
      <c r="D13" s="36">
        <v>0</v>
      </c>
      <c r="E13" s="36">
        <v>1</v>
      </c>
      <c r="F13" s="25">
        <v>0</v>
      </c>
      <c r="G13" s="35">
        <v>2</v>
      </c>
      <c r="H13" s="25">
        <v>0</v>
      </c>
      <c r="I13" s="35">
        <v>1</v>
      </c>
      <c r="J13" s="25">
        <v>0</v>
      </c>
      <c r="K13" s="24">
        <v>2</v>
      </c>
    </row>
    <row r="14" spans="1:11" ht="13.5">
      <c r="A14" s="5" t="s">
        <v>0</v>
      </c>
      <c r="B14" s="19">
        <f aca="true" t="shared" si="0" ref="B14:K14">SUM(B6:B13)</f>
        <v>83</v>
      </c>
      <c r="C14" s="19">
        <f t="shared" si="0"/>
        <v>224</v>
      </c>
      <c r="D14" s="19">
        <f t="shared" si="0"/>
        <v>60</v>
      </c>
      <c r="E14" s="19">
        <f t="shared" si="0"/>
        <v>112</v>
      </c>
      <c r="F14" s="19">
        <f t="shared" si="0"/>
        <v>36</v>
      </c>
      <c r="G14" s="19">
        <f t="shared" si="0"/>
        <v>204</v>
      </c>
      <c r="H14" s="19">
        <f t="shared" si="0"/>
        <v>230</v>
      </c>
      <c r="I14" s="19">
        <f t="shared" si="0"/>
        <v>69</v>
      </c>
      <c r="J14" s="19">
        <f t="shared" si="0"/>
        <v>22</v>
      </c>
      <c r="K14" s="19">
        <f t="shared" si="0"/>
        <v>406</v>
      </c>
    </row>
    <row r="15" spans="1:12" ht="13.5">
      <c r="A15" s="37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B4" sqref="B4:I4"/>
    </sheetView>
  </sheetViews>
  <sheetFormatPr defaultColWidth="9.140625" defaultRowHeight="12.75"/>
  <cols>
    <col min="1" max="1" width="13.28125" style="18" bestFit="1" customWidth="1"/>
    <col min="2" max="9" width="8.7109375" style="12" customWidth="1"/>
    <col min="10" max="12" width="9.7109375" style="12" customWidth="1"/>
    <col min="13" max="16384" width="9.140625" style="12" customWidth="1"/>
  </cols>
  <sheetData>
    <row r="1" spans="1:9" ht="13.5">
      <c r="A1" s="27"/>
      <c r="B1" s="131" t="s">
        <v>7</v>
      </c>
      <c r="C1" s="131"/>
      <c r="D1" s="131"/>
      <c r="E1" s="121" t="s">
        <v>8</v>
      </c>
      <c r="F1" s="121"/>
      <c r="G1" s="121"/>
      <c r="H1" s="121"/>
      <c r="I1" s="121"/>
    </row>
    <row r="2" spans="1:9" ht="13.5">
      <c r="A2" s="30"/>
      <c r="B2" s="132" t="s">
        <v>12</v>
      </c>
      <c r="C2" s="132"/>
      <c r="D2" s="132"/>
      <c r="E2" s="132" t="s">
        <v>13</v>
      </c>
      <c r="F2" s="132"/>
      <c r="G2" s="132"/>
      <c r="H2" s="132"/>
      <c r="I2" s="132"/>
    </row>
    <row r="3" spans="1:9" ht="13.5">
      <c r="A3" s="31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2" t="s">
        <v>16</v>
      </c>
      <c r="B4" s="152" t="s">
        <v>80</v>
      </c>
      <c r="C4" s="152" t="s">
        <v>81</v>
      </c>
      <c r="D4" s="152" t="s">
        <v>48</v>
      </c>
      <c r="E4" s="152" t="s">
        <v>82</v>
      </c>
      <c r="F4" s="152" t="s">
        <v>83</v>
      </c>
      <c r="G4" s="152" t="s">
        <v>84</v>
      </c>
      <c r="H4" s="152" t="s">
        <v>85</v>
      </c>
      <c r="I4" s="152" t="s">
        <v>86</v>
      </c>
    </row>
    <row r="5" spans="1:9" ht="14.25" thickBot="1">
      <c r="A5" s="14"/>
      <c r="B5" s="15"/>
      <c r="C5" s="15"/>
      <c r="D5" s="15"/>
      <c r="E5" s="15"/>
      <c r="F5" s="15"/>
      <c r="G5" s="15"/>
      <c r="H5" s="15"/>
      <c r="I5" s="16"/>
    </row>
    <row r="6" spans="1:9" ht="13.5">
      <c r="A6" s="1" t="s">
        <v>104</v>
      </c>
      <c r="B6" s="20">
        <v>35</v>
      </c>
      <c r="C6" s="33">
        <v>44</v>
      </c>
      <c r="D6" s="21">
        <v>62</v>
      </c>
      <c r="E6" s="20">
        <v>35</v>
      </c>
      <c r="F6" s="33">
        <v>28</v>
      </c>
      <c r="G6" s="34">
        <v>20</v>
      </c>
      <c r="H6" s="34">
        <v>37</v>
      </c>
      <c r="I6" s="21">
        <v>20</v>
      </c>
    </row>
    <row r="7" spans="1:9" ht="13.5">
      <c r="A7" s="1" t="s">
        <v>105</v>
      </c>
      <c r="B7" s="24">
        <v>8</v>
      </c>
      <c r="C7" s="35">
        <v>75</v>
      </c>
      <c r="D7" s="25">
        <v>42</v>
      </c>
      <c r="E7" s="24">
        <v>7</v>
      </c>
      <c r="F7" s="35">
        <v>65</v>
      </c>
      <c r="G7" s="36">
        <v>12</v>
      </c>
      <c r="H7" s="36">
        <v>15</v>
      </c>
      <c r="I7" s="25">
        <v>22</v>
      </c>
    </row>
    <row r="8" spans="1:9" ht="13.5">
      <c r="A8" s="1" t="s">
        <v>106</v>
      </c>
      <c r="B8" s="24">
        <v>5</v>
      </c>
      <c r="C8" s="35">
        <v>31</v>
      </c>
      <c r="D8" s="25">
        <v>6</v>
      </c>
      <c r="E8" s="24">
        <v>5</v>
      </c>
      <c r="F8" s="35">
        <v>18</v>
      </c>
      <c r="G8" s="36">
        <v>4</v>
      </c>
      <c r="H8" s="36">
        <v>11</v>
      </c>
      <c r="I8" s="25">
        <v>2</v>
      </c>
    </row>
    <row r="9" spans="1:9" ht="13.5">
      <c r="A9" s="1" t="s">
        <v>107</v>
      </c>
      <c r="B9" s="24">
        <v>22</v>
      </c>
      <c r="C9" s="35">
        <v>33</v>
      </c>
      <c r="D9" s="25">
        <v>43</v>
      </c>
      <c r="E9" s="24">
        <v>23</v>
      </c>
      <c r="F9" s="35">
        <v>30</v>
      </c>
      <c r="G9" s="36">
        <v>12</v>
      </c>
      <c r="H9" s="36">
        <v>14</v>
      </c>
      <c r="I9" s="25">
        <v>22</v>
      </c>
    </row>
    <row r="10" spans="1:9" ht="13.5">
      <c r="A10" s="1" t="s">
        <v>108</v>
      </c>
      <c r="B10" s="24">
        <v>8</v>
      </c>
      <c r="C10" s="35">
        <v>38</v>
      </c>
      <c r="D10" s="25">
        <v>40</v>
      </c>
      <c r="E10" s="24">
        <v>11</v>
      </c>
      <c r="F10" s="35">
        <v>21</v>
      </c>
      <c r="G10" s="36">
        <v>15</v>
      </c>
      <c r="H10" s="36">
        <v>19</v>
      </c>
      <c r="I10" s="25">
        <v>24</v>
      </c>
    </row>
    <row r="11" spans="1:9" ht="13.5">
      <c r="A11" s="1" t="s">
        <v>135</v>
      </c>
      <c r="B11" s="24">
        <v>1</v>
      </c>
      <c r="C11" s="35">
        <v>4</v>
      </c>
      <c r="D11" s="25">
        <v>7</v>
      </c>
      <c r="E11" s="24">
        <v>1</v>
      </c>
      <c r="F11" s="35">
        <v>0</v>
      </c>
      <c r="G11" s="36">
        <v>1</v>
      </c>
      <c r="H11" s="36">
        <v>4</v>
      </c>
      <c r="I11" s="25">
        <v>3</v>
      </c>
    </row>
    <row r="12" spans="1:9" ht="13.5">
      <c r="A12" s="1" t="s">
        <v>109</v>
      </c>
      <c r="B12" s="24">
        <v>3</v>
      </c>
      <c r="C12" s="35">
        <v>5</v>
      </c>
      <c r="D12" s="25">
        <v>7</v>
      </c>
      <c r="E12" s="24">
        <v>3</v>
      </c>
      <c r="F12" s="35">
        <v>0</v>
      </c>
      <c r="G12" s="36">
        <v>3</v>
      </c>
      <c r="H12" s="36">
        <v>8</v>
      </c>
      <c r="I12" s="25">
        <v>2</v>
      </c>
    </row>
    <row r="13" spans="1:9" ht="13.5">
      <c r="A13" s="1" t="s">
        <v>110</v>
      </c>
      <c r="B13" s="24">
        <v>0</v>
      </c>
      <c r="C13" s="35">
        <v>2</v>
      </c>
      <c r="D13" s="25">
        <v>0</v>
      </c>
      <c r="E13" s="24">
        <v>0</v>
      </c>
      <c r="F13" s="35">
        <v>0</v>
      </c>
      <c r="G13" s="36">
        <v>0</v>
      </c>
      <c r="H13" s="36">
        <v>0</v>
      </c>
      <c r="I13" s="25">
        <v>2</v>
      </c>
    </row>
    <row r="14" spans="1:9" ht="13.5">
      <c r="A14" s="5" t="s">
        <v>0</v>
      </c>
      <c r="B14" s="19">
        <f aca="true" t="shared" si="0" ref="B14:I14">SUM(B6:B13)</f>
        <v>82</v>
      </c>
      <c r="C14" s="19">
        <f t="shared" si="0"/>
        <v>232</v>
      </c>
      <c r="D14" s="19">
        <f t="shared" si="0"/>
        <v>207</v>
      </c>
      <c r="E14" s="19">
        <f t="shared" si="0"/>
        <v>85</v>
      </c>
      <c r="F14" s="19">
        <f t="shared" si="0"/>
        <v>162</v>
      </c>
      <c r="G14" s="19">
        <f t="shared" si="0"/>
        <v>67</v>
      </c>
      <c r="H14" s="19">
        <f t="shared" si="0"/>
        <v>108</v>
      </c>
      <c r="I14" s="19">
        <f t="shared" si="0"/>
        <v>97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B5" sqref="B5:J5"/>
    </sheetView>
  </sheetViews>
  <sheetFormatPr defaultColWidth="9.140625" defaultRowHeight="12.75"/>
  <cols>
    <col min="1" max="1" width="13.28125" style="18" bestFit="1" customWidth="1"/>
    <col min="2" max="3" width="8.7109375" style="12" customWidth="1"/>
    <col min="4" max="4" width="12.57421875" style="12" bestFit="1" customWidth="1"/>
    <col min="5" max="5" width="14.28125" style="12" bestFit="1" customWidth="1"/>
    <col min="6" max="10" width="8.7109375" style="12" customWidth="1"/>
    <col min="11" max="16384" width="9.140625" style="12" customWidth="1"/>
  </cols>
  <sheetData>
    <row r="1" spans="1:10" ht="13.5">
      <c r="A1" s="74"/>
      <c r="B1" s="125" t="s">
        <v>27</v>
      </c>
      <c r="C1" s="126"/>
      <c r="D1" s="127"/>
      <c r="E1" s="26" t="s">
        <v>20</v>
      </c>
      <c r="F1" s="134"/>
      <c r="G1" s="138"/>
      <c r="H1" s="138"/>
      <c r="I1" s="138"/>
      <c r="J1" s="135"/>
    </row>
    <row r="2" spans="1:10" ht="13.5">
      <c r="A2" s="61"/>
      <c r="B2" s="115" t="s">
        <v>22</v>
      </c>
      <c r="C2" s="116"/>
      <c r="D2" s="117"/>
      <c r="E2" s="4" t="s">
        <v>29</v>
      </c>
      <c r="F2" s="118" t="s">
        <v>14</v>
      </c>
      <c r="G2" s="119"/>
      <c r="H2" s="119"/>
      <c r="I2" s="119"/>
      <c r="J2" s="120"/>
    </row>
    <row r="3" spans="1:10" s="29" customFormat="1" ht="13.5">
      <c r="A3" s="30"/>
      <c r="B3" s="134" t="s">
        <v>28</v>
      </c>
      <c r="C3" s="135"/>
      <c r="D3" s="67" t="s">
        <v>28</v>
      </c>
      <c r="E3" s="8" t="s">
        <v>28</v>
      </c>
      <c r="F3" s="118" t="s">
        <v>15</v>
      </c>
      <c r="G3" s="119"/>
      <c r="H3" s="119"/>
      <c r="I3" s="119"/>
      <c r="J3" s="120"/>
    </row>
    <row r="4" spans="1:10" ht="13.5" customHeight="1">
      <c r="A4" s="31"/>
      <c r="B4" s="136" t="s">
        <v>87</v>
      </c>
      <c r="C4" s="137"/>
      <c r="D4" s="68" t="s">
        <v>88</v>
      </c>
      <c r="E4" s="8" t="s">
        <v>90</v>
      </c>
      <c r="F4" s="9"/>
      <c r="G4" s="10"/>
      <c r="H4" s="10"/>
      <c r="I4" s="10"/>
      <c r="J4" s="11"/>
    </row>
    <row r="5" spans="1:10" s="13" customFormat="1" ht="109.5" customHeight="1" thickBot="1">
      <c r="A5" s="32" t="s">
        <v>16</v>
      </c>
      <c r="B5" s="148" t="s">
        <v>87</v>
      </c>
      <c r="C5" s="150" t="s">
        <v>89</v>
      </c>
      <c r="D5" s="148" t="s">
        <v>88</v>
      </c>
      <c r="E5" s="148" t="s">
        <v>90</v>
      </c>
      <c r="F5" s="150" t="s">
        <v>23</v>
      </c>
      <c r="G5" s="150" t="s">
        <v>24</v>
      </c>
      <c r="H5" s="150" t="s">
        <v>30</v>
      </c>
      <c r="I5" s="150" t="s">
        <v>31</v>
      </c>
      <c r="J5" s="151" t="s">
        <v>25</v>
      </c>
    </row>
    <row r="6" spans="1:10" s="17" customFormat="1" ht="14.25" thickBot="1">
      <c r="A6" s="14"/>
      <c r="B6" s="15"/>
      <c r="C6" s="15"/>
      <c r="D6" s="15"/>
      <c r="E6" s="15"/>
      <c r="F6" s="15"/>
      <c r="G6" s="15"/>
      <c r="H6" s="15"/>
      <c r="I6" s="15"/>
      <c r="J6" s="16"/>
    </row>
    <row r="7" spans="1:10" s="17" customFormat="1" ht="13.5">
      <c r="A7" s="1" t="s">
        <v>104</v>
      </c>
      <c r="B7" s="33">
        <v>104</v>
      </c>
      <c r="C7" s="21">
        <v>48</v>
      </c>
      <c r="D7" s="70">
        <v>123</v>
      </c>
      <c r="E7" s="20">
        <v>139</v>
      </c>
      <c r="F7" s="21">
        <v>405</v>
      </c>
      <c r="G7" s="21">
        <v>8</v>
      </c>
      <c r="H7" s="47">
        <f>IF(G7&lt;&gt;0,G7+F7,"")</f>
        <v>413</v>
      </c>
      <c r="I7" s="21">
        <v>203</v>
      </c>
      <c r="J7" s="22">
        <f aca="true" t="shared" si="0" ref="J7:J15">IF(I7&lt;&gt;0,I7/H7,"")</f>
        <v>0.4915254237288136</v>
      </c>
    </row>
    <row r="8" spans="1:10" s="17" customFormat="1" ht="13.5">
      <c r="A8" s="1" t="s">
        <v>105</v>
      </c>
      <c r="B8" s="35">
        <v>62</v>
      </c>
      <c r="C8" s="25">
        <v>58</v>
      </c>
      <c r="D8" s="71">
        <v>115</v>
      </c>
      <c r="E8" s="24">
        <v>121</v>
      </c>
      <c r="F8" s="25">
        <v>562</v>
      </c>
      <c r="G8" s="25">
        <v>2</v>
      </c>
      <c r="H8" s="48">
        <f>IF(G8&lt;&gt;0,G8+F8,"")</f>
        <v>564</v>
      </c>
      <c r="I8" s="25">
        <v>143</v>
      </c>
      <c r="J8" s="22">
        <f t="shared" si="0"/>
        <v>0.25354609929078015</v>
      </c>
    </row>
    <row r="9" spans="1:10" s="17" customFormat="1" ht="13.5">
      <c r="A9" s="1" t="s">
        <v>106</v>
      </c>
      <c r="B9" s="35">
        <v>19</v>
      </c>
      <c r="C9" s="25">
        <v>22</v>
      </c>
      <c r="D9" s="71">
        <v>33</v>
      </c>
      <c r="E9" s="24">
        <v>36</v>
      </c>
      <c r="F9" s="25">
        <v>163</v>
      </c>
      <c r="G9" s="25">
        <v>2</v>
      </c>
      <c r="H9" s="48">
        <f>IF(G9&lt;&gt;0,G9+F9,"")</f>
        <v>165</v>
      </c>
      <c r="I9" s="25">
        <v>52</v>
      </c>
      <c r="J9" s="22">
        <f t="shared" si="0"/>
        <v>0.3151515151515151</v>
      </c>
    </row>
    <row r="10" spans="1:10" s="17" customFormat="1" ht="13.5">
      <c r="A10" s="1" t="s">
        <v>107</v>
      </c>
      <c r="B10" s="35">
        <v>69</v>
      </c>
      <c r="C10" s="25">
        <v>34</v>
      </c>
      <c r="D10" s="71">
        <v>88</v>
      </c>
      <c r="E10" s="24">
        <v>95</v>
      </c>
      <c r="F10" s="25">
        <v>389</v>
      </c>
      <c r="G10" s="25">
        <v>4</v>
      </c>
      <c r="H10" s="48">
        <f>IF(G10&lt;&gt;0,G10+F10,"")</f>
        <v>393</v>
      </c>
      <c r="I10" s="25">
        <v>115</v>
      </c>
      <c r="J10" s="22">
        <f t="shared" si="0"/>
        <v>0.2926208651399491</v>
      </c>
    </row>
    <row r="11" spans="1:10" s="17" customFormat="1" ht="13.5">
      <c r="A11" s="1" t="s">
        <v>108</v>
      </c>
      <c r="B11" s="35">
        <v>56</v>
      </c>
      <c r="C11" s="25">
        <v>35</v>
      </c>
      <c r="D11" s="71">
        <v>82</v>
      </c>
      <c r="E11" s="24">
        <v>85</v>
      </c>
      <c r="F11" s="25">
        <v>327</v>
      </c>
      <c r="G11" s="25">
        <v>4</v>
      </c>
      <c r="H11" s="48">
        <f>IF(G11&lt;&gt;0,G11+F11,"")</f>
        <v>331</v>
      </c>
      <c r="I11" s="25">
        <v>206</v>
      </c>
      <c r="J11" s="22">
        <f t="shared" si="0"/>
        <v>0.622356495468278</v>
      </c>
    </row>
    <row r="12" spans="1:10" s="17" customFormat="1" ht="13.5">
      <c r="A12" s="1" t="s">
        <v>135</v>
      </c>
      <c r="B12" s="35">
        <v>7</v>
      </c>
      <c r="C12" s="25">
        <v>6</v>
      </c>
      <c r="D12" s="71">
        <v>11</v>
      </c>
      <c r="E12" s="24">
        <v>10</v>
      </c>
      <c r="F12" s="25">
        <v>40</v>
      </c>
      <c r="G12" s="25">
        <v>0</v>
      </c>
      <c r="H12" s="48">
        <v>40</v>
      </c>
      <c r="I12" s="25">
        <v>19</v>
      </c>
      <c r="J12" s="22">
        <f t="shared" si="0"/>
        <v>0.475</v>
      </c>
    </row>
    <row r="13" spans="1:10" s="17" customFormat="1" ht="13.5">
      <c r="A13" s="1" t="s">
        <v>109</v>
      </c>
      <c r="B13" s="35">
        <v>18</v>
      </c>
      <c r="C13" s="25">
        <v>5</v>
      </c>
      <c r="D13" s="71">
        <v>20</v>
      </c>
      <c r="E13" s="24">
        <v>21</v>
      </c>
      <c r="F13" s="25">
        <v>47</v>
      </c>
      <c r="G13" s="25">
        <v>0</v>
      </c>
      <c r="H13" s="48">
        <v>47</v>
      </c>
      <c r="I13" s="25">
        <v>27</v>
      </c>
      <c r="J13" s="22">
        <f t="shared" si="0"/>
        <v>0.574468085106383</v>
      </c>
    </row>
    <row r="14" spans="1:10" s="17" customFormat="1" ht="13.5">
      <c r="A14" s="1" t="s">
        <v>110</v>
      </c>
      <c r="B14" s="35">
        <v>4</v>
      </c>
      <c r="C14" s="25">
        <v>3</v>
      </c>
      <c r="D14" s="71">
        <v>7</v>
      </c>
      <c r="E14" s="24">
        <v>7</v>
      </c>
      <c r="F14" s="25">
        <v>9</v>
      </c>
      <c r="G14" s="25">
        <v>0</v>
      </c>
      <c r="H14" s="48">
        <v>9</v>
      </c>
      <c r="I14" s="25">
        <v>7</v>
      </c>
      <c r="J14" s="98">
        <f t="shared" si="0"/>
        <v>0.7777777777777778</v>
      </c>
    </row>
    <row r="15" spans="1:10" ht="13.5">
      <c r="A15" s="5" t="s">
        <v>0</v>
      </c>
      <c r="B15" s="19">
        <f aca="true" t="shared" si="1" ref="B15:I15">SUM(B7:B14)</f>
        <v>339</v>
      </c>
      <c r="C15" s="19">
        <f t="shared" si="1"/>
        <v>211</v>
      </c>
      <c r="D15" s="19">
        <f t="shared" si="1"/>
        <v>479</v>
      </c>
      <c r="E15" s="19">
        <f t="shared" si="1"/>
        <v>514</v>
      </c>
      <c r="F15" s="19">
        <f t="shared" si="1"/>
        <v>1942</v>
      </c>
      <c r="G15" s="19">
        <f t="shared" si="1"/>
        <v>20</v>
      </c>
      <c r="H15" s="19">
        <f t="shared" si="1"/>
        <v>1962</v>
      </c>
      <c r="I15" s="19">
        <f t="shared" si="1"/>
        <v>772</v>
      </c>
      <c r="J15" s="23">
        <f t="shared" si="0"/>
        <v>0.3934760448521916</v>
      </c>
    </row>
    <row r="16" ht="13.5">
      <c r="A16" s="37"/>
    </row>
    <row r="17" spans="1:9" ht="13.5">
      <c r="A17" s="37"/>
      <c r="F17" s="133" t="s">
        <v>55</v>
      </c>
      <c r="G17" s="133"/>
      <c r="H17" s="133"/>
      <c r="I17" s="102">
        <v>50</v>
      </c>
    </row>
  </sheetData>
  <sheetProtection selectLockedCells="1"/>
  <mergeCells count="8">
    <mergeCell ref="F17:H17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zoomScalePageLayoutView="0" workbookViewId="0" topLeftCell="A1">
      <selection activeCell="B5" sqref="B5:J5"/>
    </sheetView>
  </sheetViews>
  <sheetFormatPr defaultColWidth="9.140625" defaultRowHeight="12.75"/>
  <cols>
    <col min="1" max="1" width="13.28125" style="18" bestFit="1" customWidth="1"/>
    <col min="2" max="10" width="8.7109375" style="12" customWidth="1"/>
    <col min="11" max="11" width="11.57421875" style="12" bestFit="1" customWidth="1"/>
    <col min="12" max="12" width="10.421875" style="12" customWidth="1"/>
    <col min="13" max="13" width="9.28125" style="12" bestFit="1" customWidth="1"/>
    <col min="14" max="14" width="8.421875" style="12" customWidth="1"/>
    <col min="15" max="15" width="9.7109375" style="12" bestFit="1" customWidth="1"/>
    <col min="16" max="16" width="10.7109375" style="12" bestFit="1" customWidth="1"/>
    <col min="17" max="17" width="10.421875" style="12" bestFit="1" customWidth="1"/>
    <col min="18" max="18" width="9.7109375" style="12" bestFit="1" customWidth="1"/>
    <col min="19" max="19" width="13.28125" style="12" bestFit="1" customWidth="1"/>
    <col min="20" max="20" width="10.00390625" style="12" bestFit="1" customWidth="1"/>
    <col min="21" max="16384" width="9.140625" style="12" customWidth="1"/>
  </cols>
  <sheetData>
    <row r="1" spans="1:10" ht="13.5">
      <c r="A1" s="27"/>
      <c r="B1" s="134"/>
      <c r="C1" s="138"/>
      <c r="D1" s="138"/>
      <c r="E1" s="138"/>
      <c r="F1" s="138"/>
      <c r="G1" s="138"/>
      <c r="H1" s="121" t="s">
        <v>32</v>
      </c>
      <c r="I1" s="121"/>
      <c r="J1" s="121"/>
    </row>
    <row r="2" spans="1:10" s="29" customFormat="1" ht="13.5">
      <c r="A2" s="28"/>
      <c r="B2" s="115" t="s">
        <v>111</v>
      </c>
      <c r="C2" s="116"/>
      <c r="D2" s="116"/>
      <c r="E2" s="116"/>
      <c r="F2" s="116"/>
      <c r="G2" s="116"/>
      <c r="H2" s="118" t="s">
        <v>33</v>
      </c>
      <c r="I2" s="119"/>
      <c r="J2" s="120"/>
    </row>
    <row r="3" spans="1:10" s="29" customFormat="1" ht="13.5">
      <c r="A3" s="28"/>
      <c r="B3" s="139" t="s">
        <v>26</v>
      </c>
      <c r="C3" s="140"/>
      <c r="D3" s="139" t="s">
        <v>17</v>
      </c>
      <c r="E3" s="140"/>
      <c r="F3" s="139" t="s">
        <v>18</v>
      </c>
      <c r="G3" s="140"/>
      <c r="H3" s="86" t="s">
        <v>91</v>
      </c>
      <c r="I3" s="139" t="s">
        <v>49</v>
      </c>
      <c r="J3" s="140"/>
    </row>
    <row r="4" spans="1:10" ht="13.5">
      <c r="A4" s="40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139</v>
      </c>
      <c r="H4" s="2" t="s">
        <v>4</v>
      </c>
      <c r="I4" s="2" t="s">
        <v>134</v>
      </c>
      <c r="J4" s="2" t="s">
        <v>4</v>
      </c>
    </row>
    <row r="5" spans="1:10" s="13" customFormat="1" ht="87.75" customHeight="1" thickBot="1">
      <c r="A5" s="41" t="s">
        <v>16</v>
      </c>
      <c r="B5" s="151" t="s">
        <v>112</v>
      </c>
      <c r="C5" s="151" t="s">
        <v>113</v>
      </c>
      <c r="D5" s="152" t="s">
        <v>114</v>
      </c>
      <c r="E5" s="152" t="s">
        <v>115</v>
      </c>
      <c r="F5" s="152" t="s">
        <v>116</v>
      </c>
      <c r="G5" s="152" t="s">
        <v>140</v>
      </c>
      <c r="H5" s="151" t="s">
        <v>118</v>
      </c>
      <c r="I5" s="151" t="s">
        <v>119</v>
      </c>
      <c r="J5" s="151" t="s">
        <v>120</v>
      </c>
    </row>
    <row r="6" spans="1:10" s="17" customFormat="1" ht="12.75" customHeight="1" thickBot="1">
      <c r="A6" s="14"/>
      <c r="B6" s="15"/>
      <c r="C6" s="15"/>
      <c r="D6" s="15"/>
      <c r="E6" s="15"/>
      <c r="F6" s="15"/>
      <c r="G6" s="15"/>
      <c r="H6" s="15"/>
      <c r="I6" s="15"/>
      <c r="J6" s="16"/>
    </row>
    <row r="7" spans="1:10" s="17" customFormat="1" ht="13.5">
      <c r="A7" s="1" t="s">
        <v>104</v>
      </c>
      <c r="B7" s="20">
        <v>41</v>
      </c>
      <c r="C7" s="20">
        <v>123</v>
      </c>
      <c r="D7" s="20">
        <v>35</v>
      </c>
      <c r="E7" s="20">
        <v>102</v>
      </c>
      <c r="F7" s="20">
        <v>46</v>
      </c>
      <c r="G7" s="20">
        <v>0</v>
      </c>
      <c r="H7" s="20">
        <v>105</v>
      </c>
      <c r="I7" s="20">
        <v>6</v>
      </c>
      <c r="J7" s="20">
        <v>115</v>
      </c>
    </row>
    <row r="8" spans="1:10" s="17" customFormat="1" ht="13.5">
      <c r="A8" s="1" t="s">
        <v>105</v>
      </c>
      <c r="B8" s="24">
        <v>6</v>
      </c>
      <c r="C8" s="24">
        <v>123</v>
      </c>
      <c r="D8" s="24">
        <v>6</v>
      </c>
      <c r="E8" s="24">
        <v>113</v>
      </c>
      <c r="F8" s="58">
        <v>7</v>
      </c>
      <c r="G8" s="58">
        <v>0</v>
      </c>
      <c r="H8" s="24">
        <v>126</v>
      </c>
      <c r="I8" s="24">
        <v>0</v>
      </c>
      <c r="J8" s="24">
        <v>121</v>
      </c>
    </row>
    <row r="9" spans="1:10" s="17" customFormat="1" ht="13.5">
      <c r="A9" s="1" t="s">
        <v>106</v>
      </c>
      <c r="B9" s="24">
        <v>6</v>
      </c>
      <c r="C9" s="24">
        <v>31</v>
      </c>
      <c r="D9" s="24">
        <v>5</v>
      </c>
      <c r="E9" s="24">
        <v>29</v>
      </c>
      <c r="F9" s="58">
        <v>5</v>
      </c>
      <c r="G9" s="58">
        <v>0</v>
      </c>
      <c r="H9" s="24">
        <v>37</v>
      </c>
      <c r="I9" s="24">
        <v>0</v>
      </c>
      <c r="J9" s="24">
        <v>36</v>
      </c>
    </row>
    <row r="10" spans="1:10" s="17" customFormat="1" ht="13.5">
      <c r="A10" s="1" t="s">
        <v>107</v>
      </c>
      <c r="B10" s="24">
        <v>23</v>
      </c>
      <c r="C10" s="24">
        <v>78</v>
      </c>
      <c r="D10" s="24">
        <v>23</v>
      </c>
      <c r="E10" s="24">
        <v>65</v>
      </c>
      <c r="F10" s="58">
        <v>23</v>
      </c>
      <c r="G10" s="58">
        <v>4</v>
      </c>
      <c r="H10" s="24">
        <v>71</v>
      </c>
      <c r="I10" s="24">
        <v>4</v>
      </c>
      <c r="J10" s="24">
        <v>71</v>
      </c>
    </row>
    <row r="11" spans="1:10" s="17" customFormat="1" ht="13.5">
      <c r="A11" s="1" t="s">
        <v>108</v>
      </c>
      <c r="B11" s="24">
        <v>12</v>
      </c>
      <c r="C11" s="24">
        <v>79</v>
      </c>
      <c r="D11" s="24">
        <v>10</v>
      </c>
      <c r="E11" s="24">
        <v>71</v>
      </c>
      <c r="F11" s="58">
        <v>13</v>
      </c>
      <c r="G11" s="58">
        <v>7</v>
      </c>
      <c r="H11" s="24">
        <v>81</v>
      </c>
      <c r="I11" s="24">
        <v>1</v>
      </c>
      <c r="J11" s="24">
        <v>83</v>
      </c>
    </row>
    <row r="12" spans="1:10" s="17" customFormat="1" ht="13.5">
      <c r="A12" s="1" t="s">
        <v>135</v>
      </c>
      <c r="B12" s="24">
        <v>3</v>
      </c>
      <c r="C12" s="24">
        <v>11</v>
      </c>
      <c r="D12" s="24">
        <v>2</v>
      </c>
      <c r="E12" s="24">
        <v>6</v>
      </c>
      <c r="F12" s="58">
        <v>2</v>
      </c>
      <c r="G12" s="58">
        <v>0</v>
      </c>
      <c r="H12" s="24">
        <v>9</v>
      </c>
      <c r="I12" s="24">
        <v>1</v>
      </c>
      <c r="J12" s="24">
        <v>10</v>
      </c>
    </row>
    <row r="13" spans="1:10" s="17" customFormat="1" ht="13.5">
      <c r="A13" s="1" t="s">
        <v>109</v>
      </c>
      <c r="B13" s="24">
        <v>3</v>
      </c>
      <c r="C13" s="24">
        <v>14</v>
      </c>
      <c r="D13" s="24">
        <v>3</v>
      </c>
      <c r="E13" s="24">
        <v>11</v>
      </c>
      <c r="F13" s="58">
        <v>3</v>
      </c>
      <c r="G13" s="58">
        <v>0</v>
      </c>
      <c r="H13" s="24">
        <v>10</v>
      </c>
      <c r="I13" s="24">
        <v>0</v>
      </c>
      <c r="J13" s="24">
        <v>10</v>
      </c>
    </row>
    <row r="14" spans="1:10" s="17" customFormat="1" ht="13.5">
      <c r="A14" s="1" t="s">
        <v>110</v>
      </c>
      <c r="B14" s="24">
        <v>0</v>
      </c>
      <c r="C14" s="24">
        <v>2</v>
      </c>
      <c r="D14" s="99">
        <v>0</v>
      </c>
      <c r="E14" s="99">
        <v>2</v>
      </c>
      <c r="F14" s="58">
        <v>0</v>
      </c>
      <c r="G14" s="58">
        <v>0</v>
      </c>
      <c r="H14" s="24">
        <v>2</v>
      </c>
      <c r="I14" s="24">
        <v>0</v>
      </c>
      <c r="J14" s="24">
        <v>2</v>
      </c>
    </row>
    <row r="15" spans="1:10" ht="13.5">
      <c r="A15" s="5" t="s">
        <v>0</v>
      </c>
      <c r="B15" s="63">
        <f aca="true" t="shared" si="0" ref="B15:J15">SUM(B7:B14)</f>
        <v>94</v>
      </c>
      <c r="C15" s="19">
        <f t="shared" si="0"/>
        <v>461</v>
      </c>
      <c r="D15" s="19">
        <f t="shared" si="0"/>
        <v>84</v>
      </c>
      <c r="E15" s="19">
        <f t="shared" si="0"/>
        <v>399</v>
      </c>
      <c r="F15" s="19">
        <f t="shared" si="0"/>
        <v>99</v>
      </c>
      <c r="G15" s="19">
        <f t="shared" si="0"/>
        <v>11</v>
      </c>
      <c r="H15" s="19">
        <f t="shared" si="0"/>
        <v>441</v>
      </c>
      <c r="I15" s="19">
        <f t="shared" si="0"/>
        <v>12</v>
      </c>
      <c r="J15" s="19">
        <f t="shared" si="0"/>
        <v>448</v>
      </c>
    </row>
  </sheetData>
  <sheetProtection selectLockedCells="1"/>
  <mergeCells count="8">
    <mergeCell ref="H1:J1"/>
    <mergeCell ref="B1:G1"/>
    <mergeCell ref="B2:G2"/>
    <mergeCell ref="B3:C3"/>
    <mergeCell ref="D3:E3"/>
    <mergeCell ref="H2:J2"/>
    <mergeCell ref="F3:G3"/>
    <mergeCell ref="I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zoomScalePageLayoutView="0" workbookViewId="0" topLeftCell="A1">
      <selection activeCell="B5" sqref="B5:L5"/>
    </sheetView>
  </sheetViews>
  <sheetFormatPr defaultColWidth="9.140625" defaultRowHeight="12.75"/>
  <cols>
    <col min="1" max="1" width="13.28125" style="18" bestFit="1" customWidth="1"/>
    <col min="2" max="4" width="8.7109375" style="12" customWidth="1"/>
    <col min="5" max="5" width="10.28125" style="12" bestFit="1" customWidth="1"/>
    <col min="6" max="6" width="9.28125" style="12" bestFit="1" customWidth="1"/>
    <col min="7" max="10" width="8.7109375" style="12" customWidth="1"/>
    <col min="11" max="11" width="9.7109375" style="12" bestFit="1" customWidth="1"/>
    <col min="12" max="12" width="11.00390625" style="12" bestFit="1" customWidth="1"/>
    <col min="13" max="13" width="11.57421875" style="12" bestFit="1" customWidth="1"/>
    <col min="14" max="14" width="10.421875" style="12" customWidth="1"/>
    <col min="15" max="15" width="9.28125" style="12" bestFit="1" customWidth="1"/>
    <col min="16" max="16" width="8.421875" style="12" customWidth="1"/>
    <col min="17" max="17" width="9.7109375" style="12" bestFit="1" customWidth="1"/>
    <col min="18" max="18" width="10.7109375" style="12" bestFit="1" customWidth="1"/>
    <col min="19" max="19" width="10.421875" style="12" bestFit="1" customWidth="1"/>
    <col min="20" max="20" width="9.7109375" style="12" bestFit="1" customWidth="1"/>
    <col min="21" max="21" width="13.28125" style="12" bestFit="1" customWidth="1"/>
    <col min="22" max="22" width="10.00390625" style="12" bestFit="1" customWidth="1"/>
    <col min="23" max="16384" width="9.140625" style="12" customWidth="1"/>
  </cols>
  <sheetData>
    <row r="1" spans="1:12" ht="13.5">
      <c r="A1" s="27"/>
      <c r="B1" s="129" t="s">
        <v>35</v>
      </c>
      <c r="C1" s="129"/>
      <c r="D1" s="130"/>
      <c r="E1" s="62"/>
      <c r="F1" s="69"/>
      <c r="G1" s="128"/>
      <c r="H1" s="130"/>
      <c r="I1" s="141" t="s">
        <v>56</v>
      </c>
      <c r="J1" s="142"/>
      <c r="K1" s="142"/>
      <c r="L1" s="143"/>
    </row>
    <row r="2" spans="1:12" ht="13.5">
      <c r="A2" s="28"/>
      <c r="B2" s="119" t="s">
        <v>34</v>
      </c>
      <c r="C2" s="119"/>
      <c r="D2" s="120"/>
      <c r="E2" s="57" t="s">
        <v>32</v>
      </c>
      <c r="F2" s="65" t="s">
        <v>32</v>
      </c>
      <c r="G2" s="118" t="s">
        <v>32</v>
      </c>
      <c r="H2" s="120"/>
      <c r="I2" s="144" t="s">
        <v>127</v>
      </c>
      <c r="J2" s="145"/>
      <c r="K2" s="145"/>
      <c r="L2" s="146"/>
    </row>
    <row r="3" spans="1:12" ht="13.5">
      <c r="A3" s="28"/>
      <c r="B3" s="116" t="s">
        <v>21</v>
      </c>
      <c r="C3" s="116"/>
      <c r="D3" s="117"/>
      <c r="E3" s="4" t="s">
        <v>11</v>
      </c>
      <c r="F3" s="43" t="s">
        <v>36</v>
      </c>
      <c r="G3" s="115" t="s">
        <v>37</v>
      </c>
      <c r="H3" s="117"/>
      <c r="I3" s="134" t="s">
        <v>28</v>
      </c>
      <c r="J3" s="135"/>
      <c r="K3" s="6" t="s">
        <v>28</v>
      </c>
      <c r="L3" s="6" t="s">
        <v>28</v>
      </c>
    </row>
    <row r="4" spans="1:12" ht="13.5">
      <c r="A4" s="40"/>
      <c r="B4" s="2" t="s">
        <v>3</v>
      </c>
      <c r="C4" s="3" t="s">
        <v>4</v>
      </c>
      <c r="D4" s="3" t="s">
        <v>139</v>
      </c>
      <c r="E4" s="3" t="s">
        <v>3</v>
      </c>
      <c r="F4" s="3" t="s">
        <v>3</v>
      </c>
      <c r="G4" s="3" t="s">
        <v>4</v>
      </c>
      <c r="H4" s="3" t="s">
        <v>4</v>
      </c>
      <c r="I4" s="136" t="s">
        <v>96</v>
      </c>
      <c r="J4" s="137"/>
      <c r="K4" s="7" t="s">
        <v>99</v>
      </c>
      <c r="L4" s="7" t="s">
        <v>100</v>
      </c>
    </row>
    <row r="5" spans="1:12" ht="87.75" customHeight="1" thickBot="1">
      <c r="A5" s="41" t="s">
        <v>16</v>
      </c>
      <c r="B5" s="151" t="s">
        <v>122</v>
      </c>
      <c r="C5" s="152" t="s">
        <v>123</v>
      </c>
      <c r="D5" s="152" t="s">
        <v>121</v>
      </c>
      <c r="E5" s="152" t="s">
        <v>117</v>
      </c>
      <c r="F5" s="152" t="s">
        <v>124</v>
      </c>
      <c r="G5" s="151" t="s">
        <v>125</v>
      </c>
      <c r="H5" s="151" t="s">
        <v>126</v>
      </c>
      <c r="I5" s="150" t="s">
        <v>97</v>
      </c>
      <c r="J5" s="150" t="s">
        <v>98</v>
      </c>
      <c r="K5" s="150" t="s">
        <v>136</v>
      </c>
      <c r="L5" s="150" t="s">
        <v>101</v>
      </c>
    </row>
    <row r="6" spans="1:12" ht="14.25" thickBot="1">
      <c r="A6" s="14"/>
      <c r="B6" s="49"/>
      <c r="C6" s="49"/>
      <c r="D6" s="49"/>
      <c r="E6" s="15"/>
      <c r="F6" s="15"/>
      <c r="G6" s="15"/>
      <c r="H6" s="15"/>
      <c r="I6" s="45"/>
      <c r="J6" s="42"/>
      <c r="K6" s="42"/>
      <c r="L6" s="46"/>
    </row>
    <row r="7" spans="1:12" ht="13.5">
      <c r="A7" s="95" t="s">
        <v>104</v>
      </c>
      <c r="B7" s="103">
        <v>31</v>
      </c>
      <c r="C7" s="104">
        <v>64</v>
      </c>
      <c r="D7" s="104">
        <v>45</v>
      </c>
      <c r="E7" s="20">
        <v>52</v>
      </c>
      <c r="F7" s="33">
        <v>46</v>
      </c>
      <c r="G7" s="33">
        <v>117</v>
      </c>
      <c r="H7" s="55">
        <v>20</v>
      </c>
      <c r="I7" s="33">
        <v>118</v>
      </c>
      <c r="J7" s="21">
        <v>78</v>
      </c>
      <c r="K7" s="20">
        <v>149</v>
      </c>
      <c r="L7" s="105">
        <v>148</v>
      </c>
    </row>
    <row r="8" spans="1:12" ht="13.5">
      <c r="A8" s="96" t="s">
        <v>105</v>
      </c>
      <c r="B8" s="106">
        <v>6</v>
      </c>
      <c r="C8" s="107">
        <v>110</v>
      </c>
      <c r="D8" s="107">
        <v>13</v>
      </c>
      <c r="E8" s="24">
        <v>10</v>
      </c>
      <c r="F8" s="35">
        <v>7</v>
      </c>
      <c r="G8" s="35">
        <v>61</v>
      </c>
      <c r="H8" s="56">
        <v>64</v>
      </c>
      <c r="I8" s="35">
        <v>88</v>
      </c>
      <c r="J8" s="25">
        <v>62</v>
      </c>
      <c r="K8" s="24">
        <v>123</v>
      </c>
      <c r="L8" s="108">
        <v>119</v>
      </c>
    </row>
    <row r="9" spans="1:12" ht="13.5">
      <c r="A9" s="96" t="s">
        <v>106</v>
      </c>
      <c r="B9" s="106">
        <v>4</v>
      </c>
      <c r="C9" s="107">
        <v>23</v>
      </c>
      <c r="D9" s="107">
        <v>9</v>
      </c>
      <c r="E9" s="24">
        <v>4</v>
      </c>
      <c r="F9" s="35">
        <v>4</v>
      </c>
      <c r="G9" s="35">
        <v>22</v>
      </c>
      <c r="H9" s="56">
        <v>14</v>
      </c>
      <c r="I9" s="35">
        <v>30</v>
      </c>
      <c r="J9" s="25">
        <v>19</v>
      </c>
      <c r="K9" s="24">
        <v>37</v>
      </c>
      <c r="L9" s="108">
        <v>36</v>
      </c>
    </row>
    <row r="10" spans="1:12" ht="13.5">
      <c r="A10" s="96" t="s">
        <v>107</v>
      </c>
      <c r="B10" s="106">
        <v>13</v>
      </c>
      <c r="C10" s="107">
        <v>49</v>
      </c>
      <c r="D10" s="107">
        <v>28</v>
      </c>
      <c r="E10" s="24">
        <v>22</v>
      </c>
      <c r="F10" s="35">
        <v>24</v>
      </c>
      <c r="G10" s="35">
        <v>58</v>
      </c>
      <c r="H10" s="56">
        <v>28</v>
      </c>
      <c r="I10" s="35">
        <v>66</v>
      </c>
      <c r="J10" s="25">
        <v>54</v>
      </c>
      <c r="K10" s="24">
        <v>99</v>
      </c>
      <c r="L10" s="108">
        <v>103</v>
      </c>
    </row>
    <row r="11" spans="1:12" ht="13.5">
      <c r="A11" s="96" t="s">
        <v>108</v>
      </c>
      <c r="B11" s="106">
        <v>8</v>
      </c>
      <c r="C11" s="107">
        <v>50</v>
      </c>
      <c r="D11" s="107">
        <v>34</v>
      </c>
      <c r="E11" s="24">
        <v>13</v>
      </c>
      <c r="F11" s="35">
        <v>14</v>
      </c>
      <c r="G11" s="35">
        <v>37</v>
      </c>
      <c r="H11" s="56">
        <v>53</v>
      </c>
      <c r="I11" s="35">
        <v>60</v>
      </c>
      <c r="J11" s="25">
        <v>48</v>
      </c>
      <c r="K11" s="24">
        <v>84</v>
      </c>
      <c r="L11" s="108">
        <v>88</v>
      </c>
    </row>
    <row r="12" spans="1:12" ht="13.5">
      <c r="A12" s="96" t="s">
        <v>135</v>
      </c>
      <c r="B12" s="106">
        <v>3</v>
      </c>
      <c r="C12" s="107">
        <v>4</v>
      </c>
      <c r="D12" s="107">
        <v>3</v>
      </c>
      <c r="E12" s="24">
        <v>3</v>
      </c>
      <c r="F12" s="35">
        <v>3</v>
      </c>
      <c r="G12" s="35">
        <v>6</v>
      </c>
      <c r="H12" s="56">
        <v>6</v>
      </c>
      <c r="I12" s="35">
        <v>11</v>
      </c>
      <c r="J12" s="25">
        <v>6</v>
      </c>
      <c r="K12" s="24">
        <v>11</v>
      </c>
      <c r="L12" s="108">
        <v>11</v>
      </c>
    </row>
    <row r="13" spans="1:12" ht="13.5">
      <c r="A13" s="96" t="s">
        <v>109</v>
      </c>
      <c r="B13" s="106">
        <v>3</v>
      </c>
      <c r="C13" s="107">
        <v>12</v>
      </c>
      <c r="D13" s="107">
        <v>0</v>
      </c>
      <c r="E13" s="24">
        <v>3</v>
      </c>
      <c r="F13" s="35">
        <v>3</v>
      </c>
      <c r="G13" s="35">
        <v>12</v>
      </c>
      <c r="H13" s="56">
        <v>2</v>
      </c>
      <c r="I13" s="35">
        <v>14</v>
      </c>
      <c r="J13" s="25">
        <v>11</v>
      </c>
      <c r="K13" s="24">
        <v>19</v>
      </c>
      <c r="L13" s="108">
        <v>22</v>
      </c>
    </row>
    <row r="14" spans="1:12" ht="13.5">
      <c r="A14" s="97" t="s">
        <v>110</v>
      </c>
      <c r="B14" s="106">
        <v>0</v>
      </c>
      <c r="C14" s="107">
        <v>2</v>
      </c>
      <c r="D14" s="107">
        <v>0</v>
      </c>
      <c r="E14" s="24">
        <v>0</v>
      </c>
      <c r="F14" s="35">
        <v>0</v>
      </c>
      <c r="G14" s="59">
        <v>0</v>
      </c>
      <c r="H14" s="56">
        <v>2</v>
      </c>
      <c r="I14" s="59">
        <v>6</v>
      </c>
      <c r="J14" s="100">
        <v>1</v>
      </c>
      <c r="K14" s="24">
        <v>7</v>
      </c>
      <c r="L14" s="108">
        <v>7</v>
      </c>
    </row>
    <row r="15" spans="1:12" ht="13.5">
      <c r="A15" s="5" t="s">
        <v>0</v>
      </c>
      <c r="B15" s="19">
        <f aca="true" t="shared" si="0" ref="B15:L15">SUM(B7:B14)</f>
        <v>68</v>
      </c>
      <c r="C15" s="19">
        <f t="shared" si="0"/>
        <v>314</v>
      </c>
      <c r="D15" s="19">
        <f t="shared" si="0"/>
        <v>132</v>
      </c>
      <c r="E15" s="19">
        <f t="shared" si="0"/>
        <v>107</v>
      </c>
      <c r="F15" s="19">
        <f t="shared" si="0"/>
        <v>101</v>
      </c>
      <c r="G15" s="19">
        <f t="shared" si="0"/>
        <v>313</v>
      </c>
      <c r="H15" s="19">
        <f t="shared" si="0"/>
        <v>189</v>
      </c>
      <c r="I15" s="19">
        <f t="shared" si="0"/>
        <v>393</v>
      </c>
      <c r="J15" s="19">
        <f t="shared" si="0"/>
        <v>279</v>
      </c>
      <c r="K15" s="19">
        <f t="shared" si="0"/>
        <v>529</v>
      </c>
      <c r="L15" s="19">
        <f t="shared" si="0"/>
        <v>534</v>
      </c>
    </row>
  </sheetData>
  <sheetProtection selectLockedCells="1"/>
  <mergeCells count="10">
    <mergeCell ref="I1:L1"/>
    <mergeCell ref="I2:L2"/>
    <mergeCell ref="I3:J3"/>
    <mergeCell ref="I4:J4"/>
    <mergeCell ref="B1:D1"/>
    <mergeCell ref="B2:D2"/>
    <mergeCell ref="B3:D3"/>
    <mergeCell ref="G2:H2"/>
    <mergeCell ref="G1:H1"/>
    <mergeCell ref="G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5.421875" style="0" customWidth="1"/>
    <col min="2" max="2" width="14.28125" style="0" customWidth="1"/>
    <col min="3" max="3" width="19.28125" style="0" customWidth="1"/>
    <col min="4" max="4" width="18.28125" style="0" customWidth="1"/>
  </cols>
  <sheetData>
    <row r="1" spans="1:4" ht="13.5">
      <c r="A1" s="139" t="s">
        <v>38</v>
      </c>
      <c r="B1" s="147"/>
      <c r="C1" s="147"/>
      <c r="D1" s="140"/>
    </row>
    <row r="2" spans="1:4" ht="14.25" thickBot="1">
      <c r="A2" s="75" t="s">
        <v>39</v>
      </c>
      <c r="B2" s="75" t="s">
        <v>40</v>
      </c>
      <c r="C2" s="76" t="s">
        <v>41</v>
      </c>
      <c r="D2" s="57" t="s">
        <v>42</v>
      </c>
    </row>
    <row r="3" spans="1:4" ht="14.25" thickBot="1">
      <c r="A3" s="14"/>
      <c r="B3" s="15"/>
      <c r="C3" s="15"/>
      <c r="D3" s="16"/>
    </row>
    <row r="4" spans="1:4" ht="13.5">
      <c r="A4" s="64" t="s">
        <v>104</v>
      </c>
      <c r="B4" s="44" t="s">
        <v>137</v>
      </c>
      <c r="C4" s="77" t="s">
        <v>128</v>
      </c>
      <c r="D4" s="79">
        <v>50</v>
      </c>
    </row>
    <row r="5" spans="1:4" ht="13.5">
      <c r="A5" s="64"/>
      <c r="B5" s="44" t="s">
        <v>50</v>
      </c>
      <c r="C5" s="78" t="s">
        <v>120</v>
      </c>
      <c r="D5" s="80">
        <v>118</v>
      </c>
    </row>
    <row r="6" spans="1:4" ht="13.5">
      <c r="A6" s="64"/>
      <c r="B6" s="44"/>
      <c r="C6" s="78"/>
      <c r="D6" s="80"/>
    </row>
    <row r="7" spans="1:4" ht="13.5">
      <c r="A7" s="64" t="s">
        <v>105</v>
      </c>
      <c r="B7" s="44" t="s">
        <v>137</v>
      </c>
      <c r="C7" s="78" t="s">
        <v>129</v>
      </c>
      <c r="D7" s="80">
        <v>8</v>
      </c>
    </row>
    <row r="8" spans="1:4" ht="13.5">
      <c r="A8" s="64"/>
      <c r="B8" s="44"/>
      <c r="C8" s="78"/>
      <c r="D8" s="80"/>
    </row>
    <row r="9" spans="1:4" ht="13.5">
      <c r="A9" s="81" t="s">
        <v>108</v>
      </c>
      <c r="B9" s="82" t="s">
        <v>138</v>
      </c>
      <c r="C9" s="83" t="s">
        <v>130</v>
      </c>
      <c r="D9" s="84">
        <v>14</v>
      </c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zoomScalePageLayoutView="0" workbookViewId="0" topLeftCell="A6">
      <selection activeCell="B18" sqref="B18:H18"/>
    </sheetView>
  </sheetViews>
  <sheetFormatPr defaultColWidth="9.140625" defaultRowHeight="12.75"/>
  <cols>
    <col min="1" max="1" width="17.28125" style="18" customWidth="1"/>
    <col min="2" max="3" width="9.7109375" style="12" customWidth="1"/>
    <col min="4" max="8" width="8.7109375" style="12" customWidth="1"/>
    <col min="9" max="9" width="17.28125" style="12" bestFit="1" customWidth="1"/>
    <col min="10" max="11" width="9.7109375" style="12" customWidth="1"/>
    <col min="12" max="16384" width="9.140625" style="12" customWidth="1"/>
  </cols>
  <sheetData>
    <row r="1" spans="1:8" ht="13.5">
      <c r="A1" s="74"/>
      <c r="B1" s="125"/>
      <c r="C1" s="126"/>
      <c r="D1" s="134"/>
      <c r="E1" s="138"/>
      <c r="F1" s="138"/>
      <c r="G1" s="138"/>
      <c r="H1" s="135"/>
    </row>
    <row r="2" spans="1:8" ht="13.5">
      <c r="A2" s="61"/>
      <c r="B2" s="118" t="s">
        <v>132</v>
      </c>
      <c r="C2" s="119"/>
      <c r="D2" s="118" t="s">
        <v>14</v>
      </c>
      <c r="E2" s="119"/>
      <c r="F2" s="119"/>
      <c r="G2" s="119"/>
      <c r="H2" s="120"/>
    </row>
    <row r="3" spans="1:8" s="29" customFormat="1" ht="13.5">
      <c r="A3" s="30"/>
      <c r="B3" s="118" t="s">
        <v>131</v>
      </c>
      <c r="C3" s="119"/>
      <c r="D3" s="118" t="s">
        <v>15</v>
      </c>
      <c r="E3" s="119"/>
      <c r="F3" s="119"/>
      <c r="G3" s="119"/>
      <c r="H3" s="120"/>
    </row>
    <row r="4" spans="1:8" ht="13.5" customHeight="1">
      <c r="A4" s="31"/>
      <c r="B4" s="115" t="s">
        <v>92</v>
      </c>
      <c r="C4" s="116"/>
      <c r="D4" s="9"/>
      <c r="E4" s="10"/>
      <c r="F4" s="10"/>
      <c r="G4" s="10"/>
      <c r="H4" s="11"/>
    </row>
    <row r="5" spans="1:8" s="13" customFormat="1" ht="75" customHeight="1" thickBot="1">
      <c r="A5" s="32" t="s">
        <v>16</v>
      </c>
      <c r="B5" s="148" t="s">
        <v>93</v>
      </c>
      <c r="C5" s="149" t="s">
        <v>94</v>
      </c>
      <c r="D5" s="150" t="s">
        <v>23</v>
      </c>
      <c r="E5" s="150" t="s">
        <v>24</v>
      </c>
      <c r="F5" s="150" t="s">
        <v>30</v>
      </c>
      <c r="G5" s="150" t="s">
        <v>31</v>
      </c>
      <c r="H5" s="151" t="s">
        <v>25</v>
      </c>
    </row>
    <row r="6" spans="1:8" s="17" customFormat="1" ht="14.25" thickBot="1">
      <c r="A6" s="14"/>
      <c r="B6" s="15"/>
      <c r="C6" s="15"/>
      <c r="D6" s="15"/>
      <c r="E6" s="15"/>
      <c r="F6" s="15"/>
      <c r="G6" s="15"/>
      <c r="H6" s="16"/>
    </row>
    <row r="7" spans="1:8" s="17" customFormat="1" ht="13.5">
      <c r="A7" s="1" t="s">
        <v>133</v>
      </c>
      <c r="B7" s="33"/>
      <c r="C7" s="39"/>
      <c r="D7" s="20"/>
      <c r="E7" s="21"/>
      <c r="F7" s="47">
        <v>1</v>
      </c>
      <c r="G7" s="21"/>
      <c r="H7" s="22">
        <f>IF(G7&lt;&gt;0,G7/F7,"")</f>
      </c>
    </row>
    <row r="8" spans="1:8" ht="13.5">
      <c r="A8" s="5" t="s">
        <v>0</v>
      </c>
      <c r="B8" s="19">
        <f aca="true" t="shared" si="0" ref="B8:G8">SUM(B7:B7)</f>
        <v>0</v>
      </c>
      <c r="C8" s="73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1</v>
      </c>
      <c r="G8" s="19">
        <f t="shared" si="0"/>
        <v>0</v>
      </c>
      <c r="H8" s="101">
        <f>IF(G8&lt;&gt;0,G8/F8,"")</f>
      </c>
    </row>
    <row r="9" ht="13.5">
      <c r="A9" s="37"/>
    </row>
    <row r="10" spans="1:7" ht="13.5">
      <c r="A10" s="37"/>
      <c r="D10" s="133" t="s">
        <v>55</v>
      </c>
      <c r="E10" s="133"/>
      <c r="F10" s="133"/>
      <c r="G10" s="102">
        <v>0</v>
      </c>
    </row>
    <row r="11" spans="1:7" ht="13.5">
      <c r="A11" s="37"/>
      <c r="D11" s="85"/>
      <c r="E11" s="85"/>
      <c r="F11" s="85"/>
      <c r="G11" s="111"/>
    </row>
    <row r="12" spans="1:7" ht="13.5">
      <c r="A12" s="37"/>
      <c r="D12" s="85"/>
      <c r="E12" s="85"/>
      <c r="F12" s="85"/>
      <c r="G12" s="111"/>
    </row>
    <row r="14" spans="1:8" ht="13.5">
      <c r="A14" s="74"/>
      <c r="B14" s="125"/>
      <c r="C14" s="127"/>
      <c r="D14" s="134"/>
      <c r="E14" s="138"/>
      <c r="F14" s="138"/>
      <c r="G14" s="138"/>
      <c r="H14" s="135"/>
    </row>
    <row r="15" spans="1:8" ht="13.5">
      <c r="A15" s="61"/>
      <c r="B15" s="118" t="s">
        <v>103</v>
      </c>
      <c r="C15" s="120"/>
      <c r="D15" s="118" t="s">
        <v>14</v>
      </c>
      <c r="E15" s="119"/>
      <c r="F15" s="119"/>
      <c r="G15" s="119"/>
      <c r="H15" s="120"/>
    </row>
    <row r="16" spans="1:8" ht="13.5">
      <c r="A16" s="30"/>
      <c r="B16" s="118" t="s">
        <v>102</v>
      </c>
      <c r="C16" s="120"/>
      <c r="D16" s="118" t="s">
        <v>15</v>
      </c>
      <c r="E16" s="119"/>
      <c r="F16" s="119"/>
      <c r="G16" s="119"/>
      <c r="H16" s="120"/>
    </row>
    <row r="17" spans="1:8" ht="13.5">
      <c r="A17" s="31"/>
      <c r="B17" s="115" t="s">
        <v>92</v>
      </c>
      <c r="C17" s="117"/>
      <c r="D17" s="9"/>
      <c r="E17" s="10"/>
      <c r="F17" s="10"/>
      <c r="G17" s="10"/>
      <c r="H17" s="11"/>
    </row>
    <row r="18" spans="1:8" ht="84.75" customHeight="1" thickBot="1">
      <c r="A18" s="32" t="s">
        <v>16</v>
      </c>
      <c r="B18" s="148" t="s">
        <v>93</v>
      </c>
      <c r="C18" s="148" t="s">
        <v>94</v>
      </c>
      <c r="D18" s="150" t="s">
        <v>23</v>
      </c>
      <c r="E18" s="150" t="s">
        <v>24</v>
      </c>
      <c r="F18" s="150" t="s">
        <v>30</v>
      </c>
      <c r="G18" s="150" t="s">
        <v>31</v>
      </c>
      <c r="H18" s="151" t="s">
        <v>25</v>
      </c>
    </row>
    <row r="19" spans="1:8" ht="14.25" thickBot="1">
      <c r="A19" s="14"/>
      <c r="B19" s="15"/>
      <c r="C19" s="15"/>
      <c r="D19" s="15"/>
      <c r="E19" s="15"/>
      <c r="F19" s="15"/>
      <c r="G19" s="15"/>
      <c r="H19" s="16"/>
    </row>
    <row r="20" spans="1:8" ht="13.5">
      <c r="A20" s="1" t="s">
        <v>104</v>
      </c>
      <c r="B20" s="20">
        <v>138</v>
      </c>
      <c r="C20" s="55">
        <v>63</v>
      </c>
      <c r="D20" s="21">
        <v>405</v>
      </c>
      <c r="E20" s="21">
        <v>8</v>
      </c>
      <c r="F20" s="47">
        <v>405</v>
      </c>
      <c r="G20" s="21">
        <v>203</v>
      </c>
      <c r="H20" s="22">
        <f>IF(G20&lt;&gt;0,G20/F20,"")</f>
        <v>0.5012345679012346</v>
      </c>
    </row>
    <row r="21" spans="1:8" ht="13.5">
      <c r="A21" s="94" t="s">
        <v>105</v>
      </c>
      <c r="B21" s="58">
        <v>0</v>
      </c>
      <c r="C21" s="91">
        <v>2</v>
      </c>
      <c r="D21" s="91">
        <v>4</v>
      </c>
      <c r="E21" s="91">
        <v>0</v>
      </c>
      <c r="F21" s="92">
        <v>4</v>
      </c>
      <c r="G21" s="91">
        <v>2</v>
      </c>
      <c r="H21" s="93">
        <f>IF(G21&lt;&gt;0,G21/F21,"")</f>
        <v>0.5</v>
      </c>
    </row>
    <row r="22" spans="1:8" ht="13.5">
      <c r="A22" s="87" t="s">
        <v>109</v>
      </c>
      <c r="B22" s="113">
        <v>16</v>
      </c>
      <c r="C22" s="88">
        <v>9</v>
      </c>
      <c r="D22" s="88">
        <v>46</v>
      </c>
      <c r="E22" s="88">
        <v>0</v>
      </c>
      <c r="F22" s="89">
        <v>46</v>
      </c>
      <c r="G22" s="88">
        <v>27</v>
      </c>
      <c r="H22" s="90">
        <f>IF(G22&lt;&gt;0,G22/F22,"")</f>
        <v>0.5869565217391305</v>
      </c>
    </row>
    <row r="23" spans="1:8" ht="13.5">
      <c r="A23" s="114" t="s">
        <v>141</v>
      </c>
      <c r="B23" s="88">
        <v>22</v>
      </c>
      <c r="C23" s="88">
        <v>8</v>
      </c>
      <c r="D23" s="88">
        <v>49</v>
      </c>
      <c r="E23" s="88">
        <v>0</v>
      </c>
      <c r="F23" s="89">
        <v>49</v>
      </c>
      <c r="G23" s="88">
        <v>30</v>
      </c>
      <c r="H23" s="90">
        <f>IF(G23&lt;&gt;0,G23/F23,"")</f>
        <v>0.6122448979591837</v>
      </c>
    </row>
    <row r="24" spans="1:8" ht="13.5">
      <c r="A24" s="112" t="s">
        <v>142</v>
      </c>
      <c r="B24" s="99">
        <v>3</v>
      </c>
      <c r="C24" s="88">
        <v>2</v>
      </c>
      <c r="D24" s="88">
        <v>0</v>
      </c>
      <c r="E24" s="88">
        <v>0</v>
      </c>
      <c r="F24" s="89">
        <v>36</v>
      </c>
      <c r="G24" s="88">
        <v>5</v>
      </c>
      <c r="H24" s="90">
        <f>IF(G24&lt;&gt;0,G24/F24,"")</f>
        <v>0.1388888888888889</v>
      </c>
    </row>
    <row r="25" spans="1:8" ht="12" customHeight="1">
      <c r="A25" s="5" t="s">
        <v>0</v>
      </c>
      <c r="B25" s="19">
        <f aca="true" t="shared" si="1" ref="B25:H25">SUM(B20:B22)</f>
        <v>154</v>
      </c>
      <c r="C25" s="19">
        <f t="shared" si="1"/>
        <v>74</v>
      </c>
      <c r="D25" s="19">
        <f t="shared" si="1"/>
        <v>455</v>
      </c>
      <c r="E25" s="19">
        <f t="shared" si="1"/>
        <v>8</v>
      </c>
      <c r="F25" s="19">
        <f t="shared" si="1"/>
        <v>455</v>
      </c>
      <c r="G25" s="19">
        <f t="shared" si="1"/>
        <v>232</v>
      </c>
      <c r="H25" s="19">
        <f t="shared" si="1"/>
        <v>1.588191089640365</v>
      </c>
    </row>
    <row r="26" ht="13.5">
      <c r="A26" s="12"/>
    </row>
    <row r="27" spans="1:7" ht="13.5">
      <c r="A27" s="12"/>
      <c r="D27" s="133" t="s">
        <v>55</v>
      </c>
      <c r="E27" s="133"/>
      <c r="F27" s="133"/>
      <c r="G27" s="102"/>
    </row>
  </sheetData>
  <sheetProtection selectLockedCells="1"/>
  <mergeCells count="16">
    <mergeCell ref="D15:H15"/>
    <mergeCell ref="B3:C3"/>
    <mergeCell ref="D16:H16"/>
    <mergeCell ref="D3:H3"/>
    <mergeCell ref="D10:F10"/>
    <mergeCell ref="B4:C4"/>
    <mergeCell ref="D27:F27"/>
    <mergeCell ref="B1:C1"/>
    <mergeCell ref="B2:C2"/>
    <mergeCell ref="B14:C14"/>
    <mergeCell ref="B15:C15"/>
    <mergeCell ref="B16:C16"/>
    <mergeCell ref="B17:C17"/>
    <mergeCell ref="D1:H1"/>
    <mergeCell ref="D2:H2"/>
    <mergeCell ref="D14:H1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2014-05-27T18:18:50Z</cp:lastPrinted>
  <dcterms:created xsi:type="dcterms:W3CDTF">1998-04-10T16:02:13Z</dcterms:created>
  <dcterms:modified xsi:type="dcterms:W3CDTF">2014-05-28T22:45:18Z</dcterms:modified>
  <cp:category/>
  <cp:version/>
  <cp:contentType/>
  <cp:contentStatus/>
</cp:coreProperties>
</file>